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4（汇总表）" sheetId="10" r:id="rId1"/>
    <sheet name="柳北区明细表" sheetId="12" r:id="rId2"/>
    <sheet name="柳南区明细表" sheetId="13" r:id="rId3"/>
    <sheet name="鱼峰区明细表" sheetId="16" r:id="rId4"/>
    <sheet name="柳东新区明细表" sheetId="15" r:id="rId5"/>
    <sheet name="柳江区明细表" sheetId="1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<sst xmlns="http://schemas.openxmlformats.org/spreadsheetml/2006/main" count="849" uniqueCount="264">
  <si>
    <t>附件4</t>
  </si>
  <si>
    <t xml:space="preserve"> 2024年广西农村客运车辆承运人责任险补贴资金发放汇总表 </t>
  </si>
  <si>
    <t xml:space="preserve">填报单位（盖章）：柳州市道路运输发展中心                                                          </t>
  </si>
  <si>
    <t>序号</t>
  </si>
  <si>
    <t>设区市</t>
  </si>
  <si>
    <t>县（城区）</t>
  </si>
  <si>
    <t>已投保承运人责任险   车辆数</t>
  </si>
  <si>
    <t>已投保承运人责任险    车辆座位（载客）数</t>
  </si>
  <si>
    <t>车辆座位（载客）合计数（座）</t>
  </si>
  <si>
    <t>自治区级补贴资金</t>
  </si>
  <si>
    <t>备注</t>
  </si>
  <si>
    <t>农村客运班车（辆）</t>
  </si>
  <si>
    <t>城市公交（延伸）车（辆）</t>
  </si>
  <si>
    <t>预约响应约租车（辆）</t>
  </si>
  <si>
    <t>农村客运班车（座）</t>
  </si>
  <si>
    <t>城市公交（延伸）车（座）</t>
  </si>
  <si>
    <t>预约响应约租车（座）</t>
  </si>
  <si>
    <t>补助标准（元/座位）</t>
  </si>
  <si>
    <t>补贴金额（元）</t>
  </si>
  <si>
    <t>柳州市</t>
  </si>
  <si>
    <t>柳北区合计</t>
  </si>
  <si>
    <t>部分按投保总保费四分之一补贴</t>
  </si>
  <si>
    <t>柳南区合计</t>
  </si>
  <si>
    <t>鱼峰区合计</t>
  </si>
  <si>
    <t>柳东新区合计</t>
  </si>
  <si>
    <t>柳江区合计</t>
  </si>
  <si>
    <t>合计</t>
  </si>
  <si>
    <t>附件3</t>
  </si>
  <si>
    <t xml:space="preserve"> 2024年广西农村客运车辆承运人责任险补贴资金发放明细表 </t>
  </si>
  <si>
    <t xml:space="preserve">填报单位（盖章）： 柳州市柳北区交通运输局                                                                   </t>
  </si>
  <si>
    <t>车属企业</t>
  </si>
  <si>
    <t>车辆号牌</t>
  </si>
  <si>
    <t xml:space="preserve">号牌 颜色 </t>
  </si>
  <si>
    <t>车辆座位（载客）数</t>
  </si>
  <si>
    <t>车辆类型</t>
  </si>
  <si>
    <t>承运人责任险承保机构</t>
  </si>
  <si>
    <t>投保承运人责任险保额（万 元/座位）</t>
  </si>
  <si>
    <t>投保承运人责任险总保额（万 元）</t>
  </si>
  <si>
    <t>投保承运人责任险总保费（元）</t>
  </si>
  <si>
    <t>农村客运班车</t>
  </si>
  <si>
    <t>城市公交（延伸）车</t>
  </si>
  <si>
    <t>预约响应约租车</t>
  </si>
  <si>
    <t>柳州恒达巴士股份有限公司</t>
  </si>
  <si>
    <t>桂BA7250</t>
  </si>
  <si>
    <t>北部湾财产保险股份有限公司柳州市柳江支公司</t>
  </si>
  <si>
    <t>按投保总保费四分之一补贴</t>
  </si>
  <si>
    <t>桂BA7312</t>
  </si>
  <si>
    <t>桂BA7333</t>
  </si>
  <si>
    <t>桂BA7301</t>
  </si>
  <si>
    <t>桂BA7321</t>
  </si>
  <si>
    <t>桂BA7379</t>
  </si>
  <si>
    <t>桂BA7303</t>
  </si>
  <si>
    <t>桂BA7201</t>
  </si>
  <si>
    <t>桂BA7297</t>
  </si>
  <si>
    <t>桂BA7261</t>
  </si>
  <si>
    <t>桂BA7310</t>
  </si>
  <si>
    <t>桂BA7282</t>
  </si>
  <si>
    <t>桂BA7296</t>
  </si>
  <si>
    <t>桂BA7153</t>
  </si>
  <si>
    <t>桂BA7323</t>
  </si>
  <si>
    <t>桂BA7213</t>
  </si>
  <si>
    <t>桂BA7293</t>
  </si>
  <si>
    <t>桂BA7331</t>
  </si>
  <si>
    <t>桂BA7318</t>
  </si>
  <si>
    <t>桂BA7260</t>
  </si>
  <si>
    <t>桂BA7271</t>
  </si>
  <si>
    <t>柳州市嘉泰运输有限公司</t>
  </si>
  <si>
    <t>桂B-45368</t>
  </si>
  <si>
    <t>黄色</t>
  </si>
  <si>
    <t>中国人保柳州分公司</t>
  </si>
  <si>
    <t>桂B-A3271</t>
  </si>
  <si>
    <t>太平洋保险公司广西分公司</t>
  </si>
  <si>
    <t>桂B-A3923</t>
  </si>
  <si>
    <t>桂B-A5073</t>
  </si>
  <si>
    <t>桂B-A5180</t>
  </si>
  <si>
    <t>桂B-A5182</t>
  </si>
  <si>
    <t>桂B-A5263</t>
  </si>
  <si>
    <t>桂B-A5280</t>
  </si>
  <si>
    <t>桂B-A5289</t>
  </si>
  <si>
    <t>桂B-A5292</t>
  </si>
  <si>
    <t>桂B-A5293</t>
  </si>
  <si>
    <t>桂B-A5296</t>
  </si>
  <si>
    <t>桂B-A5297</t>
  </si>
  <si>
    <t>桂B-A5303</t>
  </si>
  <si>
    <t>桂B-A5306</t>
  </si>
  <si>
    <t>桂B-A5307</t>
  </si>
  <si>
    <t>桂B-A5308</t>
  </si>
  <si>
    <t>桂B-A5309</t>
  </si>
  <si>
    <t>桂B-A5315</t>
  </si>
  <si>
    <t>桂B-A5316</t>
  </si>
  <si>
    <t>桂B-A5319</t>
  </si>
  <si>
    <t>桂B-A5325</t>
  </si>
  <si>
    <t>桂B-A5328</t>
  </si>
  <si>
    <t>桂B-A5329</t>
  </si>
  <si>
    <t>桂B-A5333</t>
  </si>
  <si>
    <t>桂B-A5335</t>
  </si>
  <si>
    <t>桂B-A5336</t>
  </si>
  <si>
    <t>桂B-A5337</t>
  </si>
  <si>
    <t>桂B-A5866</t>
  </si>
  <si>
    <t>桂B-A5887</t>
  </si>
  <si>
    <t>桂B-A6252</t>
  </si>
  <si>
    <t>桂B-A6279</t>
  </si>
  <si>
    <t>广西柳州泰禾运输集团有限责任公司客运总站</t>
  </si>
  <si>
    <t>桂B-B3733</t>
  </si>
  <si>
    <t>黄</t>
  </si>
  <si>
    <t>中国平安财产保险股份有限公司</t>
  </si>
  <si>
    <t>2座位150万，12座位40万</t>
  </si>
  <si>
    <t>桂B-D0175</t>
  </si>
  <si>
    <t>桂B-L6679</t>
  </si>
  <si>
    <t>桂B-W1195</t>
  </si>
  <si>
    <t>桂B-Z1357</t>
  </si>
  <si>
    <t>桂B-D5159</t>
  </si>
  <si>
    <t>桂B-J5938</t>
  </si>
  <si>
    <t>桂B-500V1</t>
  </si>
  <si>
    <t>蓝</t>
  </si>
  <si>
    <t>2座位150万，7座位40万</t>
  </si>
  <si>
    <t xml:space="preserve">2024年广西农村客运车辆承运人责任险补贴资金发放明细表 </t>
  </si>
  <si>
    <t xml:space="preserve">填报单位（盖章）：柳州市柳南区交通运输局                                         </t>
  </si>
  <si>
    <t>序 号</t>
  </si>
  <si>
    <t>桂BA3877</t>
  </si>
  <si>
    <t>10%座位150万，90%座位40万</t>
  </si>
  <si>
    <r>
      <rPr>
        <sz val="11"/>
        <rFont val="宋体"/>
        <charset val="134"/>
        <scheme val="minor"/>
      </rPr>
      <t>桂B</t>
    </r>
    <r>
      <rPr>
        <sz val="11"/>
        <rFont val="宋体"/>
        <charset val="134"/>
      </rPr>
      <t>A6256</t>
    </r>
  </si>
  <si>
    <t>广西国联运输有限责任公司柳州分公司</t>
  </si>
  <si>
    <t>桂BA5193</t>
  </si>
  <si>
    <t>中国人民财产保险股份有限公司</t>
  </si>
  <si>
    <t>5个座位每个保额为60万元；24个座位每个座位保额为45万元</t>
  </si>
  <si>
    <r>
      <rPr>
        <sz val="11"/>
        <rFont val="宋体"/>
        <charset val="134"/>
        <scheme val="minor"/>
      </rPr>
      <t>桂BA258</t>
    </r>
    <r>
      <rPr>
        <sz val="11"/>
        <rFont val="宋体"/>
        <charset val="134"/>
      </rPr>
      <t>7</t>
    </r>
  </si>
  <si>
    <t>5个座位每个保额为60万元；24个座位每个保额为45万元</t>
  </si>
  <si>
    <t>桂BA5190</t>
  </si>
  <si>
    <t>桂B33889</t>
  </si>
  <si>
    <t>5个座位每个保额为60万元；34个座位每个保额为45万元</t>
  </si>
  <si>
    <t>桂BA7867</t>
  </si>
  <si>
    <t>5个座位每个保额为60万元；14个座位每个保额为45万元</t>
  </si>
  <si>
    <t>桂BA7886</t>
  </si>
  <si>
    <t>桂B29258</t>
  </si>
  <si>
    <t>5个座位每个保额为60万元；22个座位每个保额为45万元</t>
  </si>
  <si>
    <t>桂B73762</t>
  </si>
  <si>
    <t>中国大地财产保险股份有限公司</t>
  </si>
  <si>
    <t>桂BB0376</t>
  </si>
  <si>
    <t xml:space="preserve">填报单位（盖章）：柳州市鱼峰区交通运输局                                         </t>
  </si>
  <si>
    <t>广西柳州泰禾运输集团有限公司直达客运分公司</t>
  </si>
  <si>
    <t>桂BL5669</t>
  </si>
  <si>
    <t>40/座   150/座</t>
  </si>
  <si>
    <t>桂BK7107</t>
  </si>
  <si>
    <t>桂BK3988</t>
  </si>
  <si>
    <t>桂BK5868</t>
  </si>
  <si>
    <t>桂BK6099</t>
  </si>
  <si>
    <t>桂BK5988</t>
  </si>
  <si>
    <t>桂BK3818</t>
  </si>
  <si>
    <t>桂BK3898</t>
  </si>
  <si>
    <t>桂BK5586</t>
  </si>
  <si>
    <t>桂BK5068</t>
  </si>
  <si>
    <t>桂BK3868</t>
  </si>
  <si>
    <t>2024年广西农村客运车辆承运人责任险补贴资金发放明细表</t>
  </si>
  <si>
    <t xml:space="preserve"> </t>
  </si>
  <si>
    <t>填报单位（盖章）：柳州市柳东新区规划建设环保处</t>
  </si>
  <si>
    <t>桂BJ6826</t>
  </si>
  <si>
    <t>150/座，2座
40/座，12座</t>
  </si>
  <si>
    <t>桂B23731</t>
  </si>
  <si>
    <t>桂B25012</t>
  </si>
  <si>
    <t>柳东区合计</t>
  </si>
  <si>
    <t>填报单位（盖章）：柳州市柳江区交通运输局</t>
  </si>
  <si>
    <t>号牌 
颜色</t>
  </si>
  <si>
    <t>投保承运人责任险保额（万元/座位）</t>
  </si>
  <si>
    <t>投保承运人责任险总保额（万元）</t>
  </si>
  <si>
    <t>广西柳州泰禾运输集团有限责任公司柳江汽车总站</t>
  </si>
  <si>
    <t>桂BL2689</t>
  </si>
  <si>
    <t>中国大地</t>
  </si>
  <si>
    <t>桂BK5999</t>
  </si>
  <si>
    <t>桂BK5968</t>
  </si>
  <si>
    <t>桂B20520</t>
  </si>
  <si>
    <t>桂BA1392</t>
  </si>
  <si>
    <t>桂BK8626</t>
  </si>
  <si>
    <t>桂BL0312</t>
  </si>
  <si>
    <t>桂BL0362</t>
  </si>
  <si>
    <t>桂BL0583</t>
  </si>
  <si>
    <t>桂BL0597</t>
  </si>
  <si>
    <t>桂BL0815</t>
  </si>
  <si>
    <t>桂BL0821</t>
  </si>
  <si>
    <t>桂BL0827</t>
  </si>
  <si>
    <t>桂BL0836</t>
  </si>
  <si>
    <t>桂BL0825</t>
  </si>
  <si>
    <t>桂B19378</t>
  </si>
  <si>
    <t>桂BK2227</t>
  </si>
  <si>
    <t>桂BL3673</t>
  </si>
  <si>
    <t>桂B04774D</t>
  </si>
  <si>
    <t>绿色</t>
  </si>
  <si>
    <t>中国平安</t>
  </si>
  <si>
    <t>40、150</t>
  </si>
  <si>
    <t>桂B04880D</t>
  </si>
  <si>
    <t>桂B04388D</t>
  </si>
  <si>
    <t>桂B04902D</t>
  </si>
  <si>
    <t>桂B04996D</t>
  </si>
  <si>
    <t>桂B04076D</t>
  </si>
  <si>
    <t>柳州市泰禾永兴公共交通
有限责任公司</t>
  </si>
  <si>
    <t>桂BL5606</t>
  </si>
  <si>
    <t>桂BL5621</t>
  </si>
  <si>
    <t>桂BL5626</t>
  </si>
  <si>
    <t>桂BL5627</t>
  </si>
  <si>
    <t>桂BL5655</t>
  </si>
  <si>
    <t>桂BL5666</t>
  </si>
  <si>
    <t>桂BL5667</t>
  </si>
  <si>
    <t>桂BL5671</t>
  </si>
  <si>
    <t>桂BL5681</t>
  </si>
  <si>
    <t>桂BL5885</t>
  </si>
  <si>
    <t>桂BL5886</t>
  </si>
  <si>
    <t>桂BL6507</t>
  </si>
  <si>
    <t>桂BL6508</t>
  </si>
  <si>
    <t>桂BL6556</t>
  </si>
  <si>
    <t>桂BL6559</t>
  </si>
  <si>
    <t>桂BL6568</t>
  </si>
  <si>
    <t>桂BL6569</t>
  </si>
  <si>
    <t>桂BL6575</t>
  </si>
  <si>
    <t>桂BL6577</t>
  </si>
  <si>
    <t>桂BL6586</t>
  </si>
  <si>
    <t>桂BL6609</t>
  </si>
  <si>
    <t>桂BL6617</t>
  </si>
  <si>
    <t>桂BL6626</t>
  </si>
  <si>
    <t>桂BL6629</t>
  </si>
  <si>
    <t>桂BL6636</t>
  </si>
  <si>
    <t>桂B72688</t>
  </si>
  <si>
    <t>桂B72988</t>
  </si>
  <si>
    <t>北部湾财产保险</t>
  </si>
  <si>
    <t>桂B73288</t>
  </si>
  <si>
    <t>桂B73688</t>
  </si>
  <si>
    <t>桂B75588</t>
  </si>
  <si>
    <t>桂B75688</t>
  </si>
  <si>
    <t>桂B76588</t>
  </si>
  <si>
    <t>桂B76988</t>
  </si>
  <si>
    <t>桂B77688</t>
  </si>
  <si>
    <t>桂B78008</t>
  </si>
  <si>
    <t>桂B78088</t>
  </si>
  <si>
    <t>桂B78588</t>
  </si>
  <si>
    <t>桂B08668F</t>
  </si>
  <si>
    <t>桂B06619F</t>
  </si>
  <si>
    <t>桂B08866F</t>
  </si>
  <si>
    <t>桂B08188F</t>
  </si>
  <si>
    <t>桂B08268F</t>
  </si>
  <si>
    <t>桂B08818F</t>
  </si>
  <si>
    <t>桂B08219F</t>
  </si>
  <si>
    <t>桂B05977F</t>
  </si>
  <si>
    <t>桂B06589F</t>
  </si>
  <si>
    <t>桂B06118F</t>
  </si>
  <si>
    <t>桂B08158F</t>
  </si>
  <si>
    <t>桂B03688F</t>
  </si>
  <si>
    <t>桂B08666F</t>
  </si>
  <si>
    <t>桂B09678F</t>
  </si>
  <si>
    <t>桂B05288F</t>
  </si>
  <si>
    <t>桂B08029F</t>
  </si>
  <si>
    <t>桂B09188F</t>
  </si>
  <si>
    <t>桂B08858F</t>
  </si>
  <si>
    <t>桂B04369D</t>
  </si>
  <si>
    <t>2、40</t>
  </si>
  <si>
    <t>桂B04696D</t>
  </si>
  <si>
    <t>桂B14618D</t>
  </si>
  <si>
    <t>桂B04255D</t>
  </si>
  <si>
    <t>桂B14706D</t>
  </si>
  <si>
    <t>40、100</t>
  </si>
  <si>
    <t>桂B14609D</t>
  </si>
  <si>
    <t>桂B14069D</t>
  </si>
  <si>
    <t>桂B14659D</t>
  </si>
  <si>
    <t>桂B14728D</t>
  </si>
  <si>
    <t>2、20</t>
  </si>
  <si>
    <t>桂B14927D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</si>
</sst>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_ * #,##0.0_ ;_ * \-#,##0.0_ ;_ * &quot;-&quot;?_ ;_ @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aj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3.5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9"/>
      <name val="宋体"/>
      <charset val="134"/>
      <scheme val="minor"/>
    </font>
    <font>
      <sz val="20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2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4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1" fillId="0" borderId="0" xfId="51" applyFont="1" applyFill="1" applyAlignment="1">
      <alignment horizontal="center" vertical="center"/>
    </xf>
    <xf numFmtId="0" fontId="1" fillId="0" borderId="0" xfId="51" applyNumberFormat="1" applyFont="1" applyAlignment="1">
      <alignment horizontal="center" vertical="center"/>
    </xf>
    <xf numFmtId="0" fontId="3" fillId="0" borderId="0" xfId="51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5" fillId="0" borderId="0" xfId="51" applyFont="1" applyAlignment="1">
      <alignment horizontal="center" vertical="center"/>
    </xf>
    <xf numFmtId="0" fontId="2" fillId="0" borderId="0" xfId="51" applyFont="1" applyAlignment="1">
      <alignment horizontal="left" vertical="center"/>
    </xf>
    <xf numFmtId="0" fontId="2" fillId="0" borderId="1" xfId="51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0" xfId="51" applyNumberFormat="1" applyFont="1" applyAlignment="1">
      <alignment horizontal="center" vertical="center"/>
    </xf>
    <xf numFmtId="0" fontId="2" fillId="0" borderId="0" xfId="51" applyNumberFormat="1" applyFont="1" applyAlignment="1">
      <alignment horizontal="center" vertical="center"/>
    </xf>
    <xf numFmtId="0" fontId="2" fillId="0" borderId="2" xfId="5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3" applyFont="1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49" applyFont="1" applyFill="1" applyAlignment="1">
      <alignment vertical="center" wrapText="1"/>
    </xf>
    <xf numFmtId="0" fontId="20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>
      <alignment vertical="center"/>
    </xf>
    <xf numFmtId="176" fontId="9" fillId="0" borderId="1" xfId="0" applyNumberFormat="1" applyFont="1" applyBorder="1">
      <alignment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vertical="center" wrapText="1"/>
    </xf>
    <xf numFmtId="178" fontId="1" fillId="0" borderId="1" xfId="0" applyNumberFormat="1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_Sheet1" xfId="53"/>
    <cellStyle name="常规_Sheet2" xfId="54"/>
    <cellStyle name="常规 27" xfId="55"/>
    <cellStyle name="常规 10 2" xfId="56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topLeftCell="A2" workbookViewId="0">
      <selection activeCell="Q11" sqref="Q11"/>
    </sheetView>
  </sheetViews>
  <sheetFormatPr defaultColWidth="9" defaultRowHeight="13.5"/>
  <cols>
    <col min="1" max="1" width="7.375" customWidth="1"/>
    <col min="2" max="2" width="7.875" customWidth="1"/>
    <col min="3" max="3" width="13.25" customWidth="1"/>
    <col min="4" max="4" width="10.0416666666667" customWidth="1"/>
    <col min="5" max="5" width="8.90833333333333" customWidth="1"/>
    <col min="6" max="6" width="9.35" customWidth="1"/>
    <col min="7" max="7" width="8.91666666666667" customWidth="1"/>
    <col min="8" max="8" width="8.15" customWidth="1"/>
    <col min="9" max="9" width="7.63333333333333" customWidth="1"/>
    <col min="10" max="10" width="10" customWidth="1"/>
    <col min="11" max="11" width="12" customWidth="1"/>
    <col min="12" max="12" width="13.3666666666667" customWidth="1"/>
    <col min="13" max="13" width="14.9" customWidth="1"/>
    <col min="14" max="14" width="12.625" customWidth="1"/>
    <col min="15" max="15" width="9.375"/>
    <col min="16" max="16" width="10.375"/>
  </cols>
  <sheetData>
    <row r="1" ht="22" customHeight="1" spans="1:13">
      <c r="A1" s="90" t="s">
        <v>0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ht="40.5" customHeight="1" spans="1:13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ht="22" customHeight="1" spans="1:13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ht="44.5" customHeight="1" spans="1:13">
      <c r="A4" s="54" t="s">
        <v>3</v>
      </c>
      <c r="B4" s="54" t="s">
        <v>4</v>
      </c>
      <c r="C4" s="54" t="s">
        <v>5</v>
      </c>
      <c r="D4" s="54" t="s">
        <v>6</v>
      </c>
      <c r="E4" s="54"/>
      <c r="F4" s="54"/>
      <c r="G4" s="54" t="s">
        <v>7</v>
      </c>
      <c r="H4" s="54"/>
      <c r="I4" s="54"/>
      <c r="J4" s="54" t="s">
        <v>8</v>
      </c>
      <c r="K4" s="54" t="s">
        <v>9</v>
      </c>
      <c r="L4" s="54"/>
      <c r="M4" s="54" t="s">
        <v>10</v>
      </c>
    </row>
    <row r="5" ht="79" customHeight="1" spans="1:13">
      <c r="A5" s="54"/>
      <c r="B5" s="54"/>
      <c r="C5" s="54"/>
      <c r="D5" s="54" t="s">
        <v>11</v>
      </c>
      <c r="E5" s="54" t="s">
        <v>12</v>
      </c>
      <c r="F5" s="54" t="s">
        <v>13</v>
      </c>
      <c r="G5" s="54" t="s">
        <v>14</v>
      </c>
      <c r="H5" s="54" t="s">
        <v>15</v>
      </c>
      <c r="I5" s="54" t="s">
        <v>16</v>
      </c>
      <c r="J5" s="54"/>
      <c r="K5" s="54" t="s">
        <v>17</v>
      </c>
      <c r="L5" s="54" t="s">
        <v>18</v>
      </c>
      <c r="M5" s="54"/>
    </row>
    <row r="6" ht="30" customHeight="1" spans="1:13">
      <c r="A6" s="94">
        <v>1</v>
      </c>
      <c r="B6" s="95" t="s">
        <v>19</v>
      </c>
      <c r="C6" s="62" t="s">
        <v>20</v>
      </c>
      <c r="D6" s="62">
        <v>32</v>
      </c>
      <c r="E6" s="62">
        <v>21</v>
      </c>
      <c r="F6" s="62">
        <v>8</v>
      </c>
      <c r="G6" s="62">
        <v>608</v>
      </c>
      <c r="H6" s="62">
        <v>651</v>
      </c>
      <c r="I6" s="62">
        <v>107</v>
      </c>
      <c r="J6" s="62">
        <v>1366</v>
      </c>
      <c r="K6" s="96">
        <v>18.3849</v>
      </c>
      <c r="L6" s="97">
        <v>13731</v>
      </c>
      <c r="M6" s="98" t="s">
        <v>21</v>
      </c>
    </row>
    <row r="7" ht="30" customHeight="1" spans="1:13">
      <c r="A7" s="94">
        <v>2</v>
      </c>
      <c r="B7" s="95" t="s">
        <v>19</v>
      </c>
      <c r="C7" s="62" t="s">
        <v>22</v>
      </c>
      <c r="D7" s="62">
        <v>11</v>
      </c>
      <c r="E7" s="62"/>
      <c r="F7" s="62"/>
      <c r="G7" s="62">
        <v>283</v>
      </c>
      <c r="H7" s="62"/>
      <c r="I7" s="62"/>
      <c r="J7" s="62">
        <v>283</v>
      </c>
      <c r="K7" s="96">
        <v>18.3849</v>
      </c>
      <c r="L7" s="97">
        <v>5202.9</v>
      </c>
      <c r="M7" s="99"/>
    </row>
    <row r="8" ht="30" customHeight="1" spans="1:13">
      <c r="A8" s="94">
        <v>3</v>
      </c>
      <c r="B8" s="95" t="s">
        <v>19</v>
      </c>
      <c r="C8" s="62" t="s">
        <v>23</v>
      </c>
      <c r="D8" s="62">
        <v>11</v>
      </c>
      <c r="E8" s="62"/>
      <c r="F8" s="62"/>
      <c r="G8" s="62">
        <v>209</v>
      </c>
      <c r="H8" s="62"/>
      <c r="I8" s="62"/>
      <c r="J8" s="62">
        <v>209</v>
      </c>
      <c r="K8" s="96">
        <v>18.3849</v>
      </c>
      <c r="L8" s="97">
        <v>3842.4</v>
      </c>
      <c r="M8" s="99"/>
    </row>
    <row r="9" ht="30" customHeight="1" spans="1:13">
      <c r="A9" s="94">
        <v>4</v>
      </c>
      <c r="B9" s="95" t="s">
        <v>19</v>
      </c>
      <c r="C9" s="62" t="s">
        <v>24</v>
      </c>
      <c r="D9" s="62"/>
      <c r="E9" s="62"/>
      <c r="F9" s="62">
        <v>3</v>
      </c>
      <c r="G9" s="62"/>
      <c r="H9" s="62"/>
      <c r="I9" s="62">
        <v>42</v>
      </c>
      <c r="J9" s="62">
        <v>42</v>
      </c>
      <c r="K9" s="96">
        <v>18.3849</v>
      </c>
      <c r="L9" s="97">
        <v>772.2</v>
      </c>
      <c r="M9" s="99"/>
    </row>
    <row r="10" ht="30" customHeight="1" spans="1:13">
      <c r="A10" s="94">
        <v>5</v>
      </c>
      <c r="B10" s="95" t="s">
        <v>19</v>
      </c>
      <c r="C10" s="62" t="s">
        <v>25</v>
      </c>
      <c r="D10" s="62">
        <v>24</v>
      </c>
      <c r="E10" s="62">
        <v>65</v>
      </c>
      <c r="F10" s="62"/>
      <c r="G10" s="62">
        <v>558</v>
      </c>
      <c r="H10" s="62">
        <v>3291</v>
      </c>
      <c r="I10" s="62"/>
      <c r="J10" s="62">
        <v>3849</v>
      </c>
      <c r="K10" s="96">
        <v>18.3849</v>
      </c>
      <c r="L10" s="97">
        <v>70151.5</v>
      </c>
      <c r="M10" s="98" t="s">
        <v>21</v>
      </c>
    </row>
    <row r="11" ht="30" customHeight="1" spans="1:13">
      <c r="A11" s="94"/>
      <c r="B11" s="95"/>
      <c r="C11" s="94" t="s">
        <v>26</v>
      </c>
      <c r="D11" s="94">
        <f>D6+D7+D8+D9+D10</f>
        <v>78</v>
      </c>
      <c r="E11" s="94">
        <f t="shared" ref="E11:J11" si="0">E6+E7+E8+E9+E10</f>
        <v>86</v>
      </c>
      <c r="F11" s="94">
        <f t="shared" si="0"/>
        <v>11</v>
      </c>
      <c r="G11" s="94">
        <f t="shared" si="0"/>
        <v>1658</v>
      </c>
      <c r="H11" s="94">
        <f t="shared" si="0"/>
        <v>3942</v>
      </c>
      <c r="I11" s="94">
        <f t="shared" si="0"/>
        <v>149</v>
      </c>
      <c r="J11" s="94">
        <f t="shared" si="0"/>
        <v>5749</v>
      </c>
      <c r="K11" s="94"/>
      <c r="L11" s="100">
        <f>L6+L7+L8+L9+L10</f>
        <v>93700</v>
      </c>
      <c r="M11" s="99"/>
    </row>
  </sheetData>
  <mergeCells count="11">
    <mergeCell ref="A1:B1"/>
    <mergeCell ref="A2:M2"/>
    <mergeCell ref="A3:M3"/>
    <mergeCell ref="D4:F4"/>
    <mergeCell ref="G4:I4"/>
    <mergeCell ref="K4:L4"/>
    <mergeCell ref="A4:A5"/>
    <mergeCell ref="B4:B5"/>
    <mergeCell ref="C4:C5"/>
    <mergeCell ref="J4:J5"/>
    <mergeCell ref="M4:M5"/>
  </mergeCells>
  <pageMargins left="0.75" right="0.354166666666667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"/>
  <sheetViews>
    <sheetView topLeftCell="A54" workbookViewId="0">
      <selection activeCell="J67" sqref="J67"/>
    </sheetView>
  </sheetViews>
  <sheetFormatPr defaultColWidth="9" defaultRowHeight="13.5"/>
  <cols>
    <col min="1" max="1" width="5" style="75" customWidth="1"/>
    <col min="2" max="2" width="24.625" style="75" customWidth="1"/>
    <col min="3" max="3" width="10.5" style="75" customWidth="1"/>
    <col min="4" max="4" width="6.625" style="75" customWidth="1"/>
    <col min="5" max="8" width="5.625" style="75" customWidth="1"/>
    <col min="9" max="9" width="15.625" style="75" customWidth="1"/>
    <col min="10" max="10" width="9" style="75"/>
    <col min="11" max="11" width="8.375" style="75" customWidth="1"/>
    <col min="12" max="12" width="9.25" style="75"/>
    <col min="13" max="13" width="9" style="75"/>
    <col min="14" max="14" width="10.375" style="75" customWidth="1"/>
    <col min="15" max="15" width="7.625" style="75" customWidth="1"/>
    <col min="16" max="16384" width="9" style="75"/>
  </cols>
  <sheetData>
    <row r="1" ht="14.25" spans="1:15">
      <c r="A1" s="76" t="s">
        <v>27</v>
      </c>
      <c r="B1" s="76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ht="25.5" spans="1:15">
      <c r="A2" s="78" t="s">
        <v>28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ht="18" customHeight="1" spans="1:15">
      <c r="A3" s="79" t="s">
        <v>29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7"/>
      <c r="O3" s="77"/>
    </row>
    <row r="4" ht="14.25" spans="1:15">
      <c r="A4" s="80" t="s">
        <v>3</v>
      </c>
      <c r="B4" s="80" t="s">
        <v>30</v>
      </c>
      <c r="C4" s="80" t="s">
        <v>31</v>
      </c>
      <c r="D4" s="80" t="s">
        <v>32</v>
      </c>
      <c r="E4" s="80" t="s">
        <v>33</v>
      </c>
      <c r="F4" s="80" t="s">
        <v>34</v>
      </c>
      <c r="G4" s="80"/>
      <c r="H4" s="80"/>
      <c r="I4" s="80" t="s">
        <v>35</v>
      </c>
      <c r="J4" s="80" t="s">
        <v>36</v>
      </c>
      <c r="K4" s="80" t="s">
        <v>37</v>
      </c>
      <c r="L4" s="80" t="s">
        <v>38</v>
      </c>
      <c r="M4" s="63" t="s">
        <v>9</v>
      </c>
      <c r="N4" s="63"/>
      <c r="O4" s="63" t="s">
        <v>10</v>
      </c>
    </row>
    <row r="5" ht="71.25" spans="1:15">
      <c r="A5" s="80"/>
      <c r="B5" s="80"/>
      <c r="C5" s="80"/>
      <c r="D5" s="80"/>
      <c r="E5" s="80"/>
      <c r="F5" s="81" t="s">
        <v>39</v>
      </c>
      <c r="G5" s="81" t="s">
        <v>40</v>
      </c>
      <c r="H5" s="81" t="s">
        <v>41</v>
      </c>
      <c r="I5" s="80"/>
      <c r="J5" s="80"/>
      <c r="K5" s="80"/>
      <c r="L5" s="80"/>
      <c r="M5" s="64" t="s">
        <v>17</v>
      </c>
      <c r="N5" s="64" t="s">
        <v>18</v>
      </c>
      <c r="O5" s="63"/>
    </row>
    <row r="6" spans="1:15">
      <c r="A6" s="11">
        <v>1</v>
      </c>
      <c r="B6" s="11" t="s">
        <v>42</v>
      </c>
      <c r="C6" s="11" t="s">
        <v>43</v>
      </c>
      <c r="D6" s="11"/>
      <c r="E6" s="11">
        <v>31</v>
      </c>
      <c r="F6" s="11"/>
      <c r="G6" s="11">
        <v>1</v>
      </c>
      <c r="H6" s="11"/>
      <c r="I6" s="82" t="s">
        <v>44</v>
      </c>
      <c r="J6" s="11">
        <v>2</v>
      </c>
      <c r="K6" s="11">
        <v>62</v>
      </c>
      <c r="L6" s="11">
        <v>111.6</v>
      </c>
      <c r="M6" s="19"/>
      <c r="N6" s="19">
        <v>27.9</v>
      </c>
      <c r="O6" s="11" t="s">
        <v>45</v>
      </c>
    </row>
    <row r="7" spans="1:15">
      <c r="A7" s="11">
        <v>2</v>
      </c>
      <c r="B7" s="11" t="s">
        <v>42</v>
      </c>
      <c r="C7" s="11" t="s">
        <v>46</v>
      </c>
      <c r="D7" s="11"/>
      <c r="E7" s="11">
        <v>31</v>
      </c>
      <c r="F7" s="11"/>
      <c r="G7" s="11">
        <v>1</v>
      </c>
      <c r="H7" s="11"/>
      <c r="I7" s="83"/>
      <c r="J7" s="11">
        <v>2</v>
      </c>
      <c r="K7" s="11">
        <v>62</v>
      </c>
      <c r="L7" s="11">
        <v>111.6</v>
      </c>
      <c r="M7" s="19"/>
      <c r="N7" s="19">
        <v>27.9</v>
      </c>
      <c r="O7" s="11"/>
    </row>
    <row r="8" spans="1:15">
      <c r="A8" s="11">
        <v>3</v>
      </c>
      <c r="B8" s="11" t="s">
        <v>42</v>
      </c>
      <c r="C8" s="11" t="s">
        <v>47</v>
      </c>
      <c r="D8" s="11"/>
      <c r="E8" s="11">
        <v>31</v>
      </c>
      <c r="F8" s="11"/>
      <c r="G8" s="11">
        <v>1</v>
      </c>
      <c r="H8" s="11"/>
      <c r="I8" s="83"/>
      <c r="J8" s="11">
        <v>2</v>
      </c>
      <c r="K8" s="11">
        <v>62</v>
      </c>
      <c r="L8" s="11">
        <v>111.6</v>
      </c>
      <c r="M8" s="19"/>
      <c r="N8" s="19">
        <v>27.9</v>
      </c>
      <c r="O8" s="11"/>
    </row>
    <row r="9" spans="1:15">
      <c r="A9" s="11">
        <v>4</v>
      </c>
      <c r="B9" s="11" t="s">
        <v>42</v>
      </c>
      <c r="C9" s="11" t="s">
        <v>48</v>
      </c>
      <c r="D9" s="11"/>
      <c r="E9" s="11">
        <v>31</v>
      </c>
      <c r="F9" s="11"/>
      <c r="G9" s="11">
        <v>1</v>
      </c>
      <c r="H9" s="11"/>
      <c r="I9" s="83"/>
      <c r="J9" s="11">
        <v>2</v>
      </c>
      <c r="K9" s="11">
        <v>62</v>
      </c>
      <c r="L9" s="11">
        <v>111.6</v>
      </c>
      <c r="M9" s="19"/>
      <c r="N9" s="19">
        <v>27.9</v>
      </c>
      <c r="O9" s="11"/>
    </row>
    <row r="10" spans="1:15">
      <c r="A10" s="11">
        <v>5</v>
      </c>
      <c r="B10" s="11" t="s">
        <v>42</v>
      </c>
      <c r="C10" s="11" t="s">
        <v>49</v>
      </c>
      <c r="D10" s="11"/>
      <c r="E10" s="11">
        <v>31</v>
      </c>
      <c r="F10" s="11"/>
      <c r="G10" s="11">
        <v>1</v>
      </c>
      <c r="H10" s="11"/>
      <c r="I10" s="83"/>
      <c r="J10" s="11">
        <v>2</v>
      </c>
      <c r="K10" s="11">
        <v>62</v>
      </c>
      <c r="L10" s="11">
        <v>111.6</v>
      </c>
      <c r="M10" s="19"/>
      <c r="N10" s="19">
        <v>27.9</v>
      </c>
      <c r="O10" s="11"/>
    </row>
    <row r="11" spans="1:15">
      <c r="A11" s="11">
        <v>6</v>
      </c>
      <c r="B11" s="11" t="s">
        <v>42</v>
      </c>
      <c r="C11" s="11" t="s">
        <v>50</v>
      </c>
      <c r="D11" s="11"/>
      <c r="E11" s="11">
        <v>31</v>
      </c>
      <c r="F11" s="11"/>
      <c r="G11" s="11">
        <v>1</v>
      </c>
      <c r="H11" s="11"/>
      <c r="I11" s="83"/>
      <c r="J11" s="11">
        <v>2</v>
      </c>
      <c r="K11" s="11">
        <v>62</v>
      </c>
      <c r="L11" s="11">
        <v>111.6</v>
      </c>
      <c r="M11" s="19"/>
      <c r="N11" s="19">
        <v>27.9</v>
      </c>
      <c r="O11" s="11"/>
    </row>
    <row r="12" spans="1:15">
      <c r="A12" s="11">
        <v>7</v>
      </c>
      <c r="B12" s="11" t="s">
        <v>42</v>
      </c>
      <c r="C12" s="11" t="s">
        <v>51</v>
      </c>
      <c r="D12" s="11"/>
      <c r="E12" s="11">
        <v>31</v>
      </c>
      <c r="F12" s="11"/>
      <c r="G12" s="11">
        <v>1</v>
      </c>
      <c r="H12" s="11"/>
      <c r="I12" s="83"/>
      <c r="J12" s="11">
        <v>2</v>
      </c>
      <c r="K12" s="11">
        <v>62</v>
      </c>
      <c r="L12" s="11">
        <v>111.6</v>
      </c>
      <c r="M12" s="19"/>
      <c r="N12" s="19">
        <v>27.9</v>
      </c>
      <c r="O12" s="11"/>
    </row>
    <row r="13" spans="1:15">
      <c r="A13" s="11">
        <v>8</v>
      </c>
      <c r="B13" s="11" t="s">
        <v>42</v>
      </c>
      <c r="C13" s="11" t="s">
        <v>52</v>
      </c>
      <c r="D13" s="11"/>
      <c r="E13" s="11">
        <v>31</v>
      </c>
      <c r="F13" s="11"/>
      <c r="G13" s="11">
        <v>1</v>
      </c>
      <c r="H13" s="11"/>
      <c r="I13" s="83"/>
      <c r="J13" s="11">
        <v>2</v>
      </c>
      <c r="K13" s="11">
        <v>62</v>
      </c>
      <c r="L13" s="11">
        <v>111.6</v>
      </c>
      <c r="M13" s="19"/>
      <c r="N13" s="19">
        <v>27.9</v>
      </c>
      <c r="O13" s="11"/>
    </row>
    <row r="14" spans="1:15">
      <c r="A14" s="11">
        <v>9</v>
      </c>
      <c r="B14" s="11" t="s">
        <v>42</v>
      </c>
      <c r="C14" s="11" t="s">
        <v>53</v>
      </c>
      <c r="D14" s="11"/>
      <c r="E14" s="11">
        <v>31</v>
      </c>
      <c r="F14" s="11"/>
      <c r="G14" s="11">
        <v>1</v>
      </c>
      <c r="H14" s="11"/>
      <c r="I14" s="83"/>
      <c r="J14" s="11">
        <v>2</v>
      </c>
      <c r="K14" s="11">
        <v>62</v>
      </c>
      <c r="L14" s="11">
        <v>111.6</v>
      </c>
      <c r="M14" s="19"/>
      <c r="N14" s="19">
        <v>27.9</v>
      </c>
      <c r="O14" s="11"/>
    </row>
    <row r="15" spans="1:15">
      <c r="A15" s="11">
        <v>10</v>
      </c>
      <c r="B15" s="11" t="s">
        <v>42</v>
      </c>
      <c r="C15" s="11" t="s">
        <v>54</v>
      </c>
      <c r="D15" s="11"/>
      <c r="E15" s="11">
        <v>31</v>
      </c>
      <c r="F15" s="11"/>
      <c r="G15" s="11">
        <v>1</v>
      </c>
      <c r="H15" s="11"/>
      <c r="I15" s="83"/>
      <c r="J15" s="11">
        <v>2</v>
      </c>
      <c r="K15" s="11">
        <v>62</v>
      </c>
      <c r="L15" s="11">
        <v>111.6</v>
      </c>
      <c r="M15" s="19"/>
      <c r="N15" s="19">
        <v>27.9</v>
      </c>
      <c r="O15" s="11"/>
    </row>
    <row r="16" spans="1:15">
      <c r="A16" s="11">
        <v>11</v>
      </c>
      <c r="B16" s="11" t="s">
        <v>42</v>
      </c>
      <c r="C16" s="11" t="s">
        <v>55</v>
      </c>
      <c r="D16" s="11"/>
      <c r="E16" s="11">
        <v>31</v>
      </c>
      <c r="F16" s="11"/>
      <c r="G16" s="11">
        <v>1</v>
      </c>
      <c r="H16" s="11"/>
      <c r="I16" s="83"/>
      <c r="J16" s="11">
        <v>2</v>
      </c>
      <c r="K16" s="11">
        <v>62</v>
      </c>
      <c r="L16" s="11">
        <v>111.6</v>
      </c>
      <c r="M16" s="19"/>
      <c r="N16" s="19">
        <v>27.9</v>
      </c>
      <c r="O16" s="11"/>
    </row>
    <row r="17" spans="1:15">
      <c r="A17" s="11">
        <v>12</v>
      </c>
      <c r="B17" s="11" t="s">
        <v>42</v>
      </c>
      <c r="C17" s="11" t="s">
        <v>56</v>
      </c>
      <c r="D17" s="11"/>
      <c r="E17" s="11">
        <v>31</v>
      </c>
      <c r="F17" s="11"/>
      <c r="G17" s="11">
        <v>1</v>
      </c>
      <c r="H17" s="11"/>
      <c r="I17" s="83"/>
      <c r="J17" s="11">
        <v>2</v>
      </c>
      <c r="K17" s="11">
        <v>62</v>
      </c>
      <c r="L17" s="11">
        <v>111.6</v>
      </c>
      <c r="M17" s="19"/>
      <c r="N17" s="19">
        <v>27.9</v>
      </c>
      <c r="O17" s="11"/>
    </row>
    <row r="18" spans="1:15">
      <c r="A18" s="11">
        <v>13</v>
      </c>
      <c r="B18" s="11" t="s">
        <v>42</v>
      </c>
      <c r="C18" s="11" t="s">
        <v>57</v>
      </c>
      <c r="D18" s="11"/>
      <c r="E18" s="11">
        <v>31</v>
      </c>
      <c r="F18" s="11"/>
      <c r="G18" s="11">
        <v>1</v>
      </c>
      <c r="H18" s="11"/>
      <c r="I18" s="83"/>
      <c r="J18" s="11">
        <v>2</v>
      </c>
      <c r="K18" s="11">
        <v>62</v>
      </c>
      <c r="L18" s="11">
        <v>111.6</v>
      </c>
      <c r="M18" s="19"/>
      <c r="N18" s="19">
        <v>27.9</v>
      </c>
      <c r="O18" s="11"/>
    </row>
    <row r="19" spans="1:15">
      <c r="A19" s="11">
        <v>14</v>
      </c>
      <c r="B19" s="11" t="s">
        <v>42</v>
      </c>
      <c r="C19" s="11" t="s">
        <v>58</v>
      </c>
      <c r="D19" s="11"/>
      <c r="E19" s="11">
        <v>31</v>
      </c>
      <c r="F19" s="11"/>
      <c r="G19" s="11">
        <v>1</v>
      </c>
      <c r="H19" s="11"/>
      <c r="I19" s="83"/>
      <c r="J19" s="11">
        <v>2</v>
      </c>
      <c r="K19" s="11">
        <v>62</v>
      </c>
      <c r="L19" s="11">
        <v>111.6</v>
      </c>
      <c r="M19" s="19"/>
      <c r="N19" s="19">
        <v>27.9</v>
      </c>
      <c r="O19" s="11"/>
    </row>
    <row r="20" spans="1:15">
      <c r="A20" s="11">
        <v>15</v>
      </c>
      <c r="B20" s="11" t="s">
        <v>42</v>
      </c>
      <c r="C20" s="11" t="s">
        <v>59</v>
      </c>
      <c r="D20" s="11"/>
      <c r="E20" s="11">
        <v>31</v>
      </c>
      <c r="F20" s="11"/>
      <c r="G20" s="11">
        <v>1</v>
      </c>
      <c r="H20" s="11"/>
      <c r="I20" s="83"/>
      <c r="J20" s="11">
        <v>2</v>
      </c>
      <c r="K20" s="11">
        <v>62</v>
      </c>
      <c r="L20" s="11">
        <v>111.6</v>
      </c>
      <c r="M20" s="19"/>
      <c r="N20" s="19">
        <v>27.9</v>
      </c>
      <c r="O20" s="11"/>
    </row>
    <row r="21" spans="1:15">
      <c r="A21" s="11">
        <v>16</v>
      </c>
      <c r="B21" s="11" t="s">
        <v>42</v>
      </c>
      <c r="C21" s="11" t="s">
        <v>60</v>
      </c>
      <c r="D21" s="11"/>
      <c r="E21" s="11">
        <v>31</v>
      </c>
      <c r="F21" s="11"/>
      <c r="G21" s="11">
        <v>1</v>
      </c>
      <c r="H21" s="11"/>
      <c r="I21" s="83"/>
      <c r="J21" s="11">
        <v>2</v>
      </c>
      <c r="K21" s="11">
        <v>62</v>
      </c>
      <c r="L21" s="11">
        <v>111.6</v>
      </c>
      <c r="M21" s="19"/>
      <c r="N21" s="19">
        <v>27.9</v>
      </c>
      <c r="O21" s="11"/>
    </row>
    <row r="22" spans="1:15">
      <c r="A22" s="11">
        <v>17</v>
      </c>
      <c r="B22" s="11" t="s">
        <v>42</v>
      </c>
      <c r="C22" s="11" t="s">
        <v>61</v>
      </c>
      <c r="D22" s="11"/>
      <c r="E22" s="11">
        <v>31</v>
      </c>
      <c r="F22" s="11"/>
      <c r="G22" s="11">
        <v>1</v>
      </c>
      <c r="H22" s="11"/>
      <c r="I22" s="83"/>
      <c r="J22" s="11">
        <v>2</v>
      </c>
      <c r="K22" s="11">
        <v>62</v>
      </c>
      <c r="L22" s="11">
        <v>111.6</v>
      </c>
      <c r="M22" s="19"/>
      <c r="N22" s="19">
        <v>27.9</v>
      </c>
      <c r="O22" s="11"/>
    </row>
    <row r="23" spans="1:15">
      <c r="A23" s="11">
        <v>18</v>
      </c>
      <c r="B23" s="11" t="s">
        <v>42</v>
      </c>
      <c r="C23" s="11" t="s">
        <v>62</v>
      </c>
      <c r="D23" s="11"/>
      <c r="E23" s="11">
        <v>31</v>
      </c>
      <c r="F23" s="11"/>
      <c r="G23" s="11">
        <v>1</v>
      </c>
      <c r="H23" s="11"/>
      <c r="I23" s="83"/>
      <c r="J23" s="11">
        <v>2</v>
      </c>
      <c r="K23" s="11">
        <v>62</v>
      </c>
      <c r="L23" s="11">
        <v>111.6</v>
      </c>
      <c r="M23" s="19"/>
      <c r="N23" s="19">
        <v>27.9</v>
      </c>
      <c r="O23" s="11"/>
    </row>
    <row r="24" spans="1:15">
      <c r="A24" s="11">
        <v>19</v>
      </c>
      <c r="B24" s="11" t="s">
        <v>42</v>
      </c>
      <c r="C24" s="11" t="s">
        <v>63</v>
      </c>
      <c r="D24" s="11"/>
      <c r="E24" s="11">
        <v>31</v>
      </c>
      <c r="F24" s="11"/>
      <c r="G24" s="11">
        <v>1</v>
      </c>
      <c r="H24" s="11"/>
      <c r="I24" s="83"/>
      <c r="J24" s="11">
        <v>2</v>
      </c>
      <c r="K24" s="11">
        <v>62</v>
      </c>
      <c r="L24" s="11">
        <v>111.6</v>
      </c>
      <c r="M24" s="19"/>
      <c r="N24" s="19">
        <v>27.9</v>
      </c>
      <c r="O24" s="11"/>
    </row>
    <row r="25" spans="1:15">
      <c r="A25" s="11">
        <v>20</v>
      </c>
      <c r="B25" s="11" t="s">
        <v>42</v>
      </c>
      <c r="C25" s="11" t="s">
        <v>64</v>
      </c>
      <c r="D25" s="11"/>
      <c r="E25" s="11">
        <v>31</v>
      </c>
      <c r="F25" s="11"/>
      <c r="G25" s="11">
        <v>1</v>
      </c>
      <c r="H25" s="11"/>
      <c r="I25" s="83"/>
      <c r="J25" s="11">
        <v>2</v>
      </c>
      <c r="K25" s="11">
        <v>62</v>
      </c>
      <c r="L25" s="11">
        <v>111.6</v>
      </c>
      <c r="M25" s="19"/>
      <c r="N25" s="19">
        <v>27.9</v>
      </c>
      <c r="O25" s="11"/>
    </row>
    <row r="26" spans="1:15">
      <c r="A26" s="11">
        <v>21</v>
      </c>
      <c r="B26" s="11" t="s">
        <v>42</v>
      </c>
      <c r="C26" s="11" t="s">
        <v>65</v>
      </c>
      <c r="D26" s="11"/>
      <c r="E26" s="11">
        <v>31</v>
      </c>
      <c r="F26" s="11"/>
      <c r="G26" s="11">
        <v>1</v>
      </c>
      <c r="H26" s="11"/>
      <c r="I26" s="84"/>
      <c r="J26" s="11">
        <v>2</v>
      </c>
      <c r="K26" s="11">
        <v>62</v>
      </c>
      <c r="L26" s="11">
        <v>111.6</v>
      </c>
      <c r="M26" s="19"/>
      <c r="N26" s="19">
        <v>27.9</v>
      </c>
      <c r="O26" s="11"/>
    </row>
    <row r="27" spans="1:15">
      <c r="A27" s="11">
        <v>22</v>
      </c>
      <c r="B27" s="11" t="s">
        <v>66</v>
      </c>
      <c r="C27" s="11" t="s">
        <v>67</v>
      </c>
      <c r="D27" s="11" t="s">
        <v>68</v>
      </c>
      <c r="E27" s="11">
        <v>19</v>
      </c>
      <c r="F27" s="11">
        <v>1</v>
      </c>
      <c r="G27" s="11"/>
      <c r="H27" s="11"/>
      <c r="I27" s="36" t="s">
        <v>69</v>
      </c>
      <c r="J27" s="11">
        <v>40</v>
      </c>
      <c r="K27" s="11">
        <v>760</v>
      </c>
      <c r="L27" s="11">
        <v>2470</v>
      </c>
      <c r="M27" s="19">
        <v>18.3849</v>
      </c>
      <c r="N27" s="19">
        <v>349.31</v>
      </c>
      <c r="O27" s="19"/>
    </row>
    <row r="28" ht="24" spans="1:15">
      <c r="A28" s="11">
        <v>23</v>
      </c>
      <c r="B28" s="11" t="s">
        <v>66</v>
      </c>
      <c r="C28" s="11" t="s">
        <v>70</v>
      </c>
      <c r="D28" s="11" t="s">
        <v>68</v>
      </c>
      <c r="E28" s="11">
        <v>19</v>
      </c>
      <c r="F28" s="11">
        <v>1</v>
      </c>
      <c r="G28" s="11"/>
      <c r="H28" s="11"/>
      <c r="I28" s="36" t="s">
        <v>71</v>
      </c>
      <c r="J28" s="11">
        <v>40</v>
      </c>
      <c r="K28" s="11">
        <v>880</v>
      </c>
      <c r="L28" s="11">
        <v>2479</v>
      </c>
      <c r="M28" s="19">
        <v>18.3849</v>
      </c>
      <c r="N28" s="19">
        <v>349.31</v>
      </c>
      <c r="O28" s="19"/>
    </row>
    <row r="29" ht="24" spans="1:15">
      <c r="A29" s="11">
        <v>24</v>
      </c>
      <c r="B29" s="11" t="s">
        <v>66</v>
      </c>
      <c r="C29" s="11" t="s">
        <v>72</v>
      </c>
      <c r="D29" s="11" t="s">
        <v>68</v>
      </c>
      <c r="E29" s="11">
        <v>19</v>
      </c>
      <c r="F29" s="11">
        <v>1</v>
      </c>
      <c r="G29" s="11"/>
      <c r="H29" s="11"/>
      <c r="I29" s="36" t="s">
        <v>71</v>
      </c>
      <c r="J29" s="11">
        <v>40</v>
      </c>
      <c r="K29" s="11">
        <v>880</v>
      </c>
      <c r="L29" s="11">
        <v>2479</v>
      </c>
      <c r="M29" s="19">
        <v>18.3849</v>
      </c>
      <c r="N29" s="19">
        <v>349.31</v>
      </c>
      <c r="O29" s="19"/>
    </row>
    <row r="30" ht="24" spans="1:15">
      <c r="A30" s="11">
        <v>25</v>
      </c>
      <c r="B30" s="11" t="s">
        <v>66</v>
      </c>
      <c r="C30" s="11" t="s">
        <v>73</v>
      </c>
      <c r="D30" s="11" t="s">
        <v>68</v>
      </c>
      <c r="E30" s="11">
        <v>19</v>
      </c>
      <c r="F30" s="11">
        <v>1</v>
      </c>
      <c r="G30" s="11"/>
      <c r="H30" s="11"/>
      <c r="I30" s="36" t="s">
        <v>71</v>
      </c>
      <c r="J30" s="11">
        <v>40</v>
      </c>
      <c r="K30" s="11">
        <v>880</v>
      </c>
      <c r="L30" s="11">
        <v>2479</v>
      </c>
      <c r="M30" s="19">
        <v>18.3849</v>
      </c>
      <c r="N30" s="19">
        <v>349.31</v>
      </c>
      <c r="O30" s="19"/>
    </row>
    <row r="31" ht="24" spans="1:15">
      <c r="A31" s="11">
        <v>26</v>
      </c>
      <c r="B31" s="11" t="s">
        <v>66</v>
      </c>
      <c r="C31" s="11" t="s">
        <v>74</v>
      </c>
      <c r="D31" s="11" t="s">
        <v>68</v>
      </c>
      <c r="E31" s="11">
        <v>19</v>
      </c>
      <c r="F31" s="11">
        <v>1</v>
      </c>
      <c r="G31" s="11"/>
      <c r="H31" s="11"/>
      <c r="I31" s="36" t="s">
        <v>71</v>
      </c>
      <c r="J31" s="11">
        <v>40</v>
      </c>
      <c r="K31" s="11">
        <v>880</v>
      </c>
      <c r="L31" s="11">
        <v>2479</v>
      </c>
      <c r="M31" s="19">
        <v>18.3849</v>
      </c>
      <c r="N31" s="19">
        <v>349.31</v>
      </c>
      <c r="O31" s="19"/>
    </row>
    <row r="32" ht="24" spans="1:15">
      <c r="A32" s="11">
        <v>27</v>
      </c>
      <c r="B32" s="11" t="s">
        <v>66</v>
      </c>
      <c r="C32" s="11" t="s">
        <v>75</v>
      </c>
      <c r="D32" s="11" t="s">
        <v>68</v>
      </c>
      <c r="E32" s="11">
        <v>19</v>
      </c>
      <c r="F32" s="11">
        <v>1</v>
      </c>
      <c r="G32" s="11"/>
      <c r="H32" s="11"/>
      <c r="I32" s="36" t="s">
        <v>71</v>
      </c>
      <c r="J32" s="11">
        <v>40</v>
      </c>
      <c r="K32" s="11">
        <v>880</v>
      </c>
      <c r="L32" s="11">
        <v>2479</v>
      </c>
      <c r="M32" s="19">
        <v>18.3849</v>
      </c>
      <c r="N32" s="19">
        <v>349.31</v>
      </c>
      <c r="O32" s="19"/>
    </row>
    <row r="33" ht="24" spans="1:15">
      <c r="A33" s="11">
        <v>28</v>
      </c>
      <c r="B33" s="11" t="s">
        <v>66</v>
      </c>
      <c r="C33" s="11" t="s">
        <v>76</v>
      </c>
      <c r="D33" s="11" t="s">
        <v>68</v>
      </c>
      <c r="E33" s="11">
        <v>19</v>
      </c>
      <c r="F33" s="11">
        <v>1</v>
      </c>
      <c r="G33" s="11"/>
      <c r="H33" s="11"/>
      <c r="I33" s="36" t="s">
        <v>71</v>
      </c>
      <c r="J33" s="11">
        <v>40</v>
      </c>
      <c r="K33" s="11">
        <v>880</v>
      </c>
      <c r="L33" s="11">
        <v>2479</v>
      </c>
      <c r="M33" s="19">
        <v>18.3849</v>
      </c>
      <c r="N33" s="19">
        <v>349.31</v>
      </c>
      <c r="O33" s="19"/>
    </row>
    <row r="34" ht="24" spans="1:15">
      <c r="A34" s="11">
        <v>29</v>
      </c>
      <c r="B34" s="11" t="s">
        <v>66</v>
      </c>
      <c r="C34" s="11" t="s">
        <v>77</v>
      </c>
      <c r="D34" s="11" t="s">
        <v>68</v>
      </c>
      <c r="E34" s="11">
        <v>19</v>
      </c>
      <c r="F34" s="11">
        <v>1</v>
      </c>
      <c r="G34" s="11"/>
      <c r="H34" s="11"/>
      <c r="I34" s="36" t="s">
        <v>71</v>
      </c>
      <c r="J34" s="11">
        <v>40</v>
      </c>
      <c r="K34" s="11">
        <v>880</v>
      </c>
      <c r="L34" s="11">
        <v>2479</v>
      </c>
      <c r="M34" s="19">
        <v>18.3849</v>
      </c>
      <c r="N34" s="19">
        <v>349.31</v>
      </c>
      <c r="O34" s="19"/>
    </row>
    <row r="35" ht="24" spans="1:15">
      <c r="A35" s="11">
        <v>30</v>
      </c>
      <c r="B35" s="11" t="s">
        <v>66</v>
      </c>
      <c r="C35" s="11" t="s">
        <v>78</v>
      </c>
      <c r="D35" s="11" t="s">
        <v>68</v>
      </c>
      <c r="E35" s="11">
        <v>19</v>
      </c>
      <c r="F35" s="11">
        <v>1</v>
      </c>
      <c r="G35" s="11"/>
      <c r="H35" s="11"/>
      <c r="I35" s="36" t="s">
        <v>71</v>
      </c>
      <c r="J35" s="11">
        <v>40</v>
      </c>
      <c r="K35" s="11">
        <v>880</v>
      </c>
      <c r="L35" s="11">
        <v>2479</v>
      </c>
      <c r="M35" s="19">
        <v>18.3849</v>
      </c>
      <c r="N35" s="19">
        <v>349.31</v>
      </c>
      <c r="O35" s="19"/>
    </row>
    <row r="36" ht="24" spans="1:15">
      <c r="A36" s="11">
        <v>31</v>
      </c>
      <c r="B36" s="11" t="s">
        <v>66</v>
      </c>
      <c r="C36" s="11" t="s">
        <v>79</v>
      </c>
      <c r="D36" s="11" t="s">
        <v>68</v>
      </c>
      <c r="E36" s="11">
        <v>19</v>
      </c>
      <c r="F36" s="11">
        <v>1</v>
      </c>
      <c r="G36" s="11"/>
      <c r="H36" s="11"/>
      <c r="I36" s="36" t="s">
        <v>71</v>
      </c>
      <c r="J36" s="11">
        <v>40</v>
      </c>
      <c r="K36" s="11">
        <v>880</v>
      </c>
      <c r="L36" s="11">
        <v>2479</v>
      </c>
      <c r="M36" s="19">
        <v>18.3849</v>
      </c>
      <c r="N36" s="19">
        <v>349.31</v>
      </c>
      <c r="O36" s="19"/>
    </row>
    <row r="37" ht="24" spans="1:15">
      <c r="A37" s="11">
        <v>32</v>
      </c>
      <c r="B37" s="11" t="s">
        <v>66</v>
      </c>
      <c r="C37" s="11" t="s">
        <v>80</v>
      </c>
      <c r="D37" s="11" t="s">
        <v>68</v>
      </c>
      <c r="E37" s="11">
        <v>19</v>
      </c>
      <c r="F37" s="11">
        <v>1</v>
      </c>
      <c r="G37" s="11"/>
      <c r="H37" s="11"/>
      <c r="I37" s="36" t="s">
        <v>71</v>
      </c>
      <c r="J37" s="11">
        <v>40</v>
      </c>
      <c r="K37" s="11">
        <v>880</v>
      </c>
      <c r="L37" s="11">
        <v>2479</v>
      </c>
      <c r="M37" s="19">
        <v>18.3849</v>
      </c>
      <c r="N37" s="19">
        <v>349.31</v>
      </c>
      <c r="O37" s="19"/>
    </row>
    <row r="38" ht="24" spans="1:15">
      <c r="A38" s="11">
        <v>33</v>
      </c>
      <c r="B38" s="11" t="s">
        <v>66</v>
      </c>
      <c r="C38" s="11" t="s">
        <v>81</v>
      </c>
      <c r="D38" s="11" t="s">
        <v>68</v>
      </c>
      <c r="E38" s="11">
        <v>19</v>
      </c>
      <c r="F38" s="11">
        <v>1</v>
      </c>
      <c r="G38" s="11"/>
      <c r="H38" s="11"/>
      <c r="I38" s="36" t="s">
        <v>71</v>
      </c>
      <c r="J38" s="11">
        <v>40</v>
      </c>
      <c r="K38" s="11">
        <v>880</v>
      </c>
      <c r="L38" s="11">
        <v>2479</v>
      </c>
      <c r="M38" s="19">
        <v>18.3849</v>
      </c>
      <c r="N38" s="19">
        <v>349.31</v>
      </c>
      <c r="O38" s="19"/>
    </row>
    <row r="39" ht="24" spans="1:15">
      <c r="A39" s="11">
        <v>34</v>
      </c>
      <c r="B39" s="11" t="s">
        <v>66</v>
      </c>
      <c r="C39" s="11" t="s">
        <v>82</v>
      </c>
      <c r="D39" s="11" t="s">
        <v>68</v>
      </c>
      <c r="E39" s="11">
        <v>19</v>
      </c>
      <c r="F39" s="11">
        <v>1</v>
      </c>
      <c r="G39" s="11"/>
      <c r="H39" s="11"/>
      <c r="I39" s="36" t="s">
        <v>71</v>
      </c>
      <c r="J39" s="11">
        <v>40</v>
      </c>
      <c r="K39" s="11">
        <v>880</v>
      </c>
      <c r="L39" s="11">
        <v>2479</v>
      </c>
      <c r="M39" s="19">
        <v>18.3849</v>
      </c>
      <c r="N39" s="19">
        <v>349.31</v>
      </c>
      <c r="O39" s="19"/>
    </row>
    <row r="40" ht="24" spans="1:15">
      <c r="A40" s="11">
        <v>35</v>
      </c>
      <c r="B40" s="11" t="s">
        <v>66</v>
      </c>
      <c r="C40" s="11" t="s">
        <v>83</v>
      </c>
      <c r="D40" s="11" t="s">
        <v>68</v>
      </c>
      <c r="E40" s="11">
        <v>19</v>
      </c>
      <c r="F40" s="11">
        <v>1</v>
      </c>
      <c r="G40" s="11"/>
      <c r="H40" s="11"/>
      <c r="I40" s="36" t="s">
        <v>71</v>
      </c>
      <c r="J40" s="11">
        <v>40</v>
      </c>
      <c r="K40" s="11">
        <v>880</v>
      </c>
      <c r="L40" s="11">
        <v>2479</v>
      </c>
      <c r="M40" s="19">
        <v>18.3849</v>
      </c>
      <c r="N40" s="19">
        <v>349.31</v>
      </c>
      <c r="O40" s="19"/>
    </row>
    <row r="41" ht="24" spans="1:15">
      <c r="A41" s="11">
        <v>36</v>
      </c>
      <c r="B41" s="11" t="s">
        <v>66</v>
      </c>
      <c r="C41" s="11" t="s">
        <v>84</v>
      </c>
      <c r="D41" s="11" t="s">
        <v>68</v>
      </c>
      <c r="E41" s="11">
        <v>19</v>
      </c>
      <c r="F41" s="11">
        <v>1</v>
      </c>
      <c r="G41" s="11"/>
      <c r="H41" s="11"/>
      <c r="I41" s="36" t="s">
        <v>71</v>
      </c>
      <c r="J41" s="11">
        <v>40</v>
      </c>
      <c r="K41" s="11">
        <v>880</v>
      </c>
      <c r="L41" s="11">
        <v>2479</v>
      </c>
      <c r="M41" s="19">
        <v>18.3849</v>
      </c>
      <c r="N41" s="19">
        <v>349.31</v>
      </c>
      <c r="O41" s="19"/>
    </row>
    <row r="42" ht="24" spans="1:15">
      <c r="A42" s="11">
        <v>37</v>
      </c>
      <c r="B42" s="11" t="s">
        <v>66</v>
      </c>
      <c r="C42" s="11" t="s">
        <v>85</v>
      </c>
      <c r="D42" s="11" t="s">
        <v>68</v>
      </c>
      <c r="E42" s="11">
        <v>19</v>
      </c>
      <c r="F42" s="11">
        <v>1</v>
      </c>
      <c r="G42" s="11"/>
      <c r="H42" s="11"/>
      <c r="I42" s="36" t="s">
        <v>71</v>
      </c>
      <c r="J42" s="11">
        <v>40</v>
      </c>
      <c r="K42" s="11">
        <v>880</v>
      </c>
      <c r="L42" s="11">
        <v>2479</v>
      </c>
      <c r="M42" s="19">
        <v>18.3849</v>
      </c>
      <c r="N42" s="19">
        <v>349.31</v>
      </c>
      <c r="O42" s="19"/>
    </row>
    <row r="43" ht="24" spans="1:15">
      <c r="A43" s="11">
        <v>38</v>
      </c>
      <c r="B43" s="11" t="s">
        <v>66</v>
      </c>
      <c r="C43" s="11" t="s">
        <v>86</v>
      </c>
      <c r="D43" s="11" t="s">
        <v>68</v>
      </c>
      <c r="E43" s="11">
        <v>19</v>
      </c>
      <c r="F43" s="11">
        <v>1</v>
      </c>
      <c r="G43" s="11"/>
      <c r="H43" s="11"/>
      <c r="I43" s="36" t="s">
        <v>71</v>
      </c>
      <c r="J43" s="11">
        <v>40</v>
      </c>
      <c r="K43" s="11">
        <v>880</v>
      </c>
      <c r="L43" s="11">
        <v>2479</v>
      </c>
      <c r="M43" s="19">
        <v>18.3849</v>
      </c>
      <c r="N43" s="19">
        <v>349.31</v>
      </c>
      <c r="O43" s="19"/>
    </row>
    <row r="44" ht="24" spans="1:15">
      <c r="A44" s="11">
        <v>39</v>
      </c>
      <c r="B44" s="11" t="s">
        <v>66</v>
      </c>
      <c r="C44" s="11" t="s">
        <v>87</v>
      </c>
      <c r="D44" s="11" t="s">
        <v>68</v>
      </c>
      <c r="E44" s="11">
        <v>19</v>
      </c>
      <c r="F44" s="11">
        <v>1</v>
      </c>
      <c r="G44" s="11"/>
      <c r="H44" s="11"/>
      <c r="I44" s="36" t="s">
        <v>71</v>
      </c>
      <c r="J44" s="11">
        <v>40</v>
      </c>
      <c r="K44" s="11">
        <v>880</v>
      </c>
      <c r="L44" s="11">
        <v>2479</v>
      </c>
      <c r="M44" s="19">
        <v>18.3849</v>
      </c>
      <c r="N44" s="19">
        <v>349.31</v>
      </c>
      <c r="O44" s="19"/>
    </row>
    <row r="45" ht="24" spans="1:15">
      <c r="A45" s="11">
        <v>40</v>
      </c>
      <c r="B45" s="11" t="s">
        <v>66</v>
      </c>
      <c r="C45" s="11" t="s">
        <v>88</v>
      </c>
      <c r="D45" s="11" t="s">
        <v>68</v>
      </c>
      <c r="E45" s="11">
        <v>19</v>
      </c>
      <c r="F45" s="11">
        <v>1</v>
      </c>
      <c r="G45" s="11"/>
      <c r="H45" s="11"/>
      <c r="I45" s="36" t="s">
        <v>71</v>
      </c>
      <c r="J45" s="11">
        <v>40</v>
      </c>
      <c r="K45" s="11">
        <v>880</v>
      </c>
      <c r="L45" s="11">
        <v>2479</v>
      </c>
      <c r="M45" s="19">
        <v>18.3849</v>
      </c>
      <c r="N45" s="19">
        <v>349.31</v>
      </c>
      <c r="O45" s="19"/>
    </row>
    <row r="46" ht="24" spans="1:15">
      <c r="A46" s="11">
        <v>41</v>
      </c>
      <c r="B46" s="11" t="s">
        <v>66</v>
      </c>
      <c r="C46" s="11" t="s">
        <v>89</v>
      </c>
      <c r="D46" s="11" t="s">
        <v>68</v>
      </c>
      <c r="E46" s="11">
        <v>19</v>
      </c>
      <c r="F46" s="11">
        <v>1</v>
      </c>
      <c r="G46" s="11"/>
      <c r="H46" s="11"/>
      <c r="I46" s="36" t="s">
        <v>71</v>
      </c>
      <c r="J46" s="11">
        <v>40</v>
      </c>
      <c r="K46" s="11">
        <v>880</v>
      </c>
      <c r="L46" s="11">
        <v>2479</v>
      </c>
      <c r="M46" s="19">
        <v>18.3849</v>
      </c>
      <c r="N46" s="19">
        <v>349.31</v>
      </c>
      <c r="O46" s="19"/>
    </row>
    <row r="47" ht="24" spans="1:15">
      <c r="A47" s="11">
        <v>42</v>
      </c>
      <c r="B47" s="11" t="s">
        <v>66</v>
      </c>
      <c r="C47" s="11" t="s">
        <v>90</v>
      </c>
      <c r="D47" s="11" t="s">
        <v>68</v>
      </c>
      <c r="E47" s="11">
        <v>19</v>
      </c>
      <c r="F47" s="11">
        <v>1</v>
      </c>
      <c r="G47" s="11"/>
      <c r="H47" s="11"/>
      <c r="I47" s="36" t="s">
        <v>71</v>
      </c>
      <c r="J47" s="11">
        <v>40</v>
      </c>
      <c r="K47" s="11">
        <v>880</v>
      </c>
      <c r="L47" s="11">
        <v>2479</v>
      </c>
      <c r="M47" s="19">
        <v>18.3849</v>
      </c>
      <c r="N47" s="19">
        <v>349.31</v>
      </c>
      <c r="O47" s="19"/>
    </row>
    <row r="48" ht="24" spans="1:15">
      <c r="A48" s="11">
        <v>43</v>
      </c>
      <c r="B48" s="11" t="s">
        <v>66</v>
      </c>
      <c r="C48" s="11" t="s">
        <v>91</v>
      </c>
      <c r="D48" s="11" t="s">
        <v>68</v>
      </c>
      <c r="E48" s="11">
        <v>19</v>
      </c>
      <c r="F48" s="11">
        <v>1</v>
      </c>
      <c r="G48" s="11"/>
      <c r="H48" s="11"/>
      <c r="I48" s="36" t="s">
        <v>71</v>
      </c>
      <c r="J48" s="11">
        <v>40</v>
      </c>
      <c r="K48" s="11">
        <v>880</v>
      </c>
      <c r="L48" s="11">
        <v>2479</v>
      </c>
      <c r="M48" s="19">
        <v>18.3849</v>
      </c>
      <c r="N48" s="19">
        <v>349.31</v>
      </c>
      <c r="O48" s="19"/>
    </row>
    <row r="49" ht="24" spans="1:15">
      <c r="A49" s="11">
        <v>44</v>
      </c>
      <c r="B49" s="11" t="s">
        <v>66</v>
      </c>
      <c r="C49" s="11" t="s">
        <v>92</v>
      </c>
      <c r="D49" s="11" t="s">
        <v>68</v>
      </c>
      <c r="E49" s="11">
        <v>19</v>
      </c>
      <c r="F49" s="11">
        <v>1</v>
      </c>
      <c r="G49" s="11"/>
      <c r="H49" s="11"/>
      <c r="I49" s="36" t="s">
        <v>71</v>
      </c>
      <c r="J49" s="11">
        <v>40</v>
      </c>
      <c r="K49" s="11">
        <v>880</v>
      </c>
      <c r="L49" s="11">
        <v>2479</v>
      </c>
      <c r="M49" s="19">
        <v>18.3849</v>
      </c>
      <c r="N49" s="19">
        <v>349.31</v>
      </c>
      <c r="O49" s="19"/>
    </row>
    <row r="50" ht="24" spans="1:15">
      <c r="A50" s="11">
        <v>45</v>
      </c>
      <c r="B50" s="11" t="s">
        <v>66</v>
      </c>
      <c r="C50" s="11" t="s">
        <v>93</v>
      </c>
      <c r="D50" s="11" t="s">
        <v>68</v>
      </c>
      <c r="E50" s="11">
        <v>19</v>
      </c>
      <c r="F50" s="11">
        <v>1</v>
      </c>
      <c r="G50" s="11"/>
      <c r="H50" s="11"/>
      <c r="I50" s="36" t="s">
        <v>71</v>
      </c>
      <c r="J50" s="11">
        <v>40</v>
      </c>
      <c r="K50" s="11">
        <v>880</v>
      </c>
      <c r="L50" s="11">
        <v>2479</v>
      </c>
      <c r="M50" s="19">
        <v>18.3849</v>
      </c>
      <c r="N50" s="19">
        <v>349.31</v>
      </c>
      <c r="O50" s="19"/>
    </row>
    <row r="51" ht="24" spans="1:15">
      <c r="A51" s="11">
        <v>46</v>
      </c>
      <c r="B51" s="11" t="s">
        <v>66</v>
      </c>
      <c r="C51" s="11" t="s">
        <v>94</v>
      </c>
      <c r="D51" s="11" t="s">
        <v>68</v>
      </c>
      <c r="E51" s="11">
        <v>19</v>
      </c>
      <c r="F51" s="11">
        <v>1</v>
      </c>
      <c r="G51" s="11"/>
      <c r="H51" s="11"/>
      <c r="I51" s="36" t="s">
        <v>71</v>
      </c>
      <c r="J51" s="11">
        <v>40</v>
      </c>
      <c r="K51" s="11">
        <v>880</v>
      </c>
      <c r="L51" s="11">
        <v>2479</v>
      </c>
      <c r="M51" s="19">
        <v>18.3849</v>
      </c>
      <c r="N51" s="19">
        <v>349.31</v>
      </c>
      <c r="O51" s="19"/>
    </row>
    <row r="52" ht="24" spans="1:15">
      <c r="A52" s="11">
        <v>47</v>
      </c>
      <c r="B52" s="11" t="s">
        <v>66</v>
      </c>
      <c r="C52" s="11" t="s">
        <v>95</v>
      </c>
      <c r="D52" s="11" t="s">
        <v>68</v>
      </c>
      <c r="E52" s="11">
        <v>19</v>
      </c>
      <c r="F52" s="11">
        <v>1</v>
      </c>
      <c r="G52" s="11"/>
      <c r="H52" s="11"/>
      <c r="I52" s="36" t="s">
        <v>71</v>
      </c>
      <c r="J52" s="11">
        <v>40</v>
      </c>
      <c r="K52" s="11">
        <v>880</v>
      </c>
      <c r="L52" s="11">
        <v>2479</v>
      </c>
      <c r="M52" s="19">
        <v>18.3849</v>
      </c>
      <c r="N52" s="19">
        <v>349.31</v>
      </c>
      <c r="O52" s="19"/>
    </row>
    <row r="53" ht="24" spans="1:15">
      <c r="A53" s="11">
        <v>48</v>
      </c>
      <c r="B53" s="11" t="s">
        <v>66</v>
      </c>
      <c r="C53" s="11" t="s">
        <v>96</v>
      </c>
      <c r="D53" s="11" t="s">
        <v>68</v>
      </c>
      <c r="E53" s="11">
        <v>19</v>
      </c>
      <c r="F53" s="11">
        <v>1</v>
      </c>
      <c r="G53" s="11"/>
      <c r="H53" s="11"/>
      <c r="I53" s="36" t="s">
        <v>71</v>
      </c>
      <c r="J53" s="11">
        <v>40</v>
      </c>
      <c r="K53" s="11">
        <v>880</v>
      </c>
      <c r="L53" s="11">
        <v>2479</v>
      </c>
      <c r="M53" s="19">
        <v>18.3849</v>
      </c>
      <c r="N53" s="19">
        <v>349.31</v>
      </c>
      <c r="O53" s="19"/>
    </row>
    <row r="54" ht="24" spans="1:15">
      <c r="A54" s="11">
        <v>49</v>
      </c>
      <c r="B54" s="11" t="s">
        <v>66</v>
      </c>
      <c r="C54" s="11" t="s">
        <v>97</v>
      </c>
      <c r="D54" s="11" t="s">
        <v>68</v>
      </c>
      <c r="E54" s="11">
        <v>19</v>
      </c>
      <c r="F54" s="11">
        <v>1</v>
      </c>
      <c r="G54" s="11"/>
      <c r="H54" s="11"/>
      <c r="I54" s="36" t="s">
        <v>71</v>
      </c>
      <c r="J54" s="11">
        <v>40</v>
      </c>
      <c r="K54" s="11">
        <v>880</v>
      </c>
      <c r="L54" s="11">
        <v>2479</v>
      </c>
      <c r="M54" s="19">
        <v>18.3849</v>
      </c>
      <c r="N54" s="19">
        <v>349.31</v>
      </c>
      <c r="O54" s="19"/>
    </row>
    <row r="55" ht="24" spans="1:15">
      <c r="A55" s="11">
        <v>50</v>
      </c>
      <c r="B55" s="11" t="s">
        <v>66</v>
      </c>
      <c r="C55" s="11" t="s">
        <v>98</v>
      </c>
      <c r="D55" s="11" t="s">
        <v>68</v>
      </c>
      <c r="E55" s="11">
        <v>19</v>
      </c>
      <c r="F55" s="11">
        <v>1</v>
      </c>
      <c r="G55" s="11"/>
      <c r="H55" s="11"/>
      <c r="I55" s="36" t="s">
        <v>71</v>
      </c>
      <c r="J55" s="11">
        <v>40</v>
      </c>
      <c r="K55" s="11">
        <v>880</v>
      </c>
      <c r="L55" s="11">
        <v>2479</v>
      </c>
      <c r="M55" s="19">
        <v>18.3849</v>
      </c>
      <c r="N55" s="19">
        <v>349.31</v>
      </c>
      <c r="O55" s="19"/>
    </row>
    <row r="56" ht="24" spans="1:15">
      <c r="A56" s="11">
        <v>51</v>
      </c>
      <c r="B56" s="11" t="s">
        <v>66</v>
      </c>
      <c r="C56" s="11" t="s">
        <v>99</v>
      </c>
      <c r="D56" s="11" t="s">
        <v>68</v>
      </c>
      <c r="E56" s="11">
        <v>19</v>
      </c>
      <c r="F56" s="11">
        <v>1</v>
      </c>
      <c r="G56" s="11"/>
      <c r="H56" s="11"/>
      <c r="I56" s="36" t="s">
        <v>71</v>
      </c>
      <c r="J56" s="11">
        <v>40</v>
      </c>
      <c r="K56" s="11">
        <v>880</v>
      </c>
      <c r="L56" s="11">
        <v>2479</v>
      </c>
      <c r="M56" s="19">
        <v>18.3849</v>
      </c>
      <c r="N56" s="19">
        <v>349.31</v>
      </c>
      <c r="O56" s="19"/>
    </row>
    <row r="57" ht="24" spans="1:15">
      <c r="A57" s="11">
        <v>52</v>
      </c>
      <c r="B57" s="11" t="s">
        <v>66</v>
      </c>
      <c r="C57" s="11" t="s">
        <v>100</v>
      </c>
      <c r="D57" s="11" t="s">
        <v>68</v>
      </c>
      <c r="E57" s="11">
        <v>19</v>
      </c>
      <c r="F57" s="11">
        <v>1</v>
      </c>
      <c r="G57" s="11"/>
      <c r="H57" s="11"/>
      <c r="I57" s="36" t="s">
        <v>71</v>
      </c>
      <c r="J57" s="11">
        <v>40</v>
      </c>
      <c r="K57" s="11">
        <v>880</v>
      </c>
      <c r="L57" s="11">
        <v>2479</v>
      </c>
      <c r="M57" s="19">
        <v>18.3849</v>
      </c>
      <c r="N57" s="19">
        <v>349.31</v>
      </c>
      <c r="O57" s="19"/>
    </row>
    <row r="58" ht="24" spans="1:15">
      <c r="A58" s="11">
        <v>53</v>
      </c>
      <c r="B58" s="11" t="s">
        <v>66</v>
      </c>
      <c r="C58" s="11" t="s">
        <v>101</v>
      </c>
      <c r="D58" s="11" t="s">
        <v>68</v>
      </c>
      <c r="E58" s="11">
        <v>19</v>
      </c>
      <c r="F58" s="11">
        <v>1</v>
      </c>
      <c r="G58" s="11"/>
      <c r="H58" s="11"/>
      <c r="I58" s="36" t="s">
        <v>71</v>
      </c>
      <c r="J58" s="11">
        <v>40</v>
      </c>
      <c r="K58" s="11">
        <v>880</v>
      </c>
      <c r="L58" s="11">
        <v>2479</v>
      </c>
      <c r="M58" s="19">
        <v>18.3849</v>
      </c>
      <c r="N58" s="19">
        <v>349.31</v>
      </c>
      <c r="O58" s="19"/>
    </row>
    <row r="59" ht="40.5" spans="1:15">
      <c r="A59" s="11">
        <v>54</v>
      </c>
      <c r="B59" s="11" t="s">
        <v>102</v>
      </c>
      <c r="C59" s="11" t="s">
        <v>103</v>
      </c>
      <c r="D59" s="11" t="s">
        <v>104</v>
      </c>
      <c r="E59" s="11">
        <v>14</v>
      </c>
      <c r="F59" s="11"/>
      <c r="G59" s="11"/>
      <c r="H59" s="11">
        <v>1</v>
      </c>
      <c r="I59" s="36" t="s">
        <v>105</v>
      </c>
      <c r="J59" s="11" t="s">
        <v>106</v>
      </c>
      <c r="K59" s="11">
        <v>780</v>
      </c>
      <c r="L59" s="11">
        <v>2076</v>
      </c>
      <c r="M59" s="19">
        <v>18.3849</v>
      </c>
      <c r="N59" s="19">
        <v>257.39</v>
      </c>
      <c r="O59" s="19"/>
    </row>
    <row r="60" ht="40.5" spans="1:15">
      <c r="A60" s="11">
        <v>55</v>
      </c>
      <c r="B60" s="11" t="s">
        <v>102</v>
      </c>
      <c r="C60" s="11" t="s">
        <v>107</v>
      </c>
      <c r="D60" s="11" t="s">
        <v>104</v>
      </c>
      <c r="E60" s="11">
        <v>14</v>
      </c>
      <c r="F60" s="11"/>
      <c r="G60" s="11"/>
      <c r="H60" s="11">
        <v>1</v>
      </c>
      <c r="I60" s="36" t="s">
        <v>105</v>
      </c>
      <c r="J60" s="11" t="s">
        <v>106</v>
      </c>
      <c r="K60" s="11">
        <v>780</v>
      </c>
      <c r="L60" s="11">
        <v>2076</v>
      </c>
      <c r="M60" s="19">
        <v>18.3849</v>
      </c>
      <c r="N60" s="19">
        <v>257.39</v>
      </c>
      <c r="O60" s="19"/>
    </row>
    <row r="61" ht="40.5" spans="1:15">
      <c r="A61" s="11">
        <v>56</v>
      </c>
      <c r="B61" s="11" t="s">
        <v>102</v>
      </c>
      <c r="C61" s="11" t="s">
        <v>108</v>
      </c>
      <c r="D61" s="11" t="s">
        <v>104</v>
      </c>
      <c r="E61" s="11">
        <v>14</v>
      </c>
      <c r="F61" s="11"/>
      <c r="G61" s="11"/>
      <c r="H61" s="11">
        <v>1</v>
      </c>
      <c r="I61" s="36" t="s">
        <v>105</v>
      </c>
      <c r="J61" s="11" t="s">
        <v>106</v>
      </c>
      <c r="K61" s="11">
        <v>780</v>
      </c>
      <c r="L61" s="11">
        <v>2076</v>
      </c>
      <c r="M61" s="19">
        <v>18.3849</v>
      </c>
      <c r="N61" s="19">
        <v>257.39</v>
      </c>
      <c r="O61" s="19"/>
    </row>
    <row r="62" ht="40.5" spans="1:15">
      <c r="A62" s="11">
        <v>57</v>
      </c>
      <c r="B62" s="11" t="s">
        <v>102</v>
      </c>
      <c r="C62" s="11" t="s">
        <v>109</v>
      </c>
      <c r="D62" s="11" t="s">
        <v>104</v>
      </c>
      <c r="E62" s="11">
        <v>14</v>
      </c>
      <c r="F62" s="11"/>
      <c r="G62" s="11"/>
      <c r="H62" s="11">
        <v>1</v>
      </c>
      <c r="I62" s="36" t="s">
        <v>105</v>
      </c>
      <c r="J62" s="11" t="s">
        <v>106</v>
      </c>
      <c r="K62" s="11">
        <v>780</v>
      </c>
      <c r="L62" s="11">
        <v>2076</v>
      </c>
      <c r="M62" s="19">
        <v>18.3849</v>
      </c>
      <c r="N62" s="19">
        <v>257.39</v>
      </c>
      <c r="O62" s="19"/>
    </row>
    <row r="63" ht="40.5" spans="1:15">
      <c r="A63" s="11">
        <v>58</v>
      </c>
      <c r="B63" s="11" t="s">
        <v>102</v>
      </c>
      <c r="C63" s="11" t="s">
        <v>110</v>
      </c>
      <c r="D63" s="11" t="s">
        <v>104</v>
      </c>
      <c r="E63" s="11">
        <v>14</v>
      </c>
      <c r="F63" s="11"/>
      <c r="G63" s="11"/>
      <c r="H63" s="11">
        <v>1</v>
      </c>
      <c r="I63" s="36" t="s">
        <v>105</v>
      </c>
      <c r="J63" s="11" t="s">
        <v>106</v>
      </c>
      <c r="K63" s="11">
        <v>780</v>
      </c>
      <c r="L63" s="11">
        <v>2076</v>
      </c>
      <c r="M63" s="19">
        <v>18.3849</v>
      </c>
      <c r="N63" s="19">
        <v>257.39</v>
      </c>
      <c r="O63" s="19"/>
    </row>
    <row r="64" ht="40.5" spans="1:15">
      <c r="A64" s="11">
        <v>59</v>
      </c>
      <c r="B64" s="11" t="s">
        <v>102</v>
      </c>
      <c r="C64" s="11" t="s">
        <v>111</v>
      </c>
      <c r="D64" s="11" t="s">
        <v>104</v>
      </c>
      <c r="E64" s="11">
        <v>14</v>
      </c>
      <c r="F64" s="11"/>
      <c r="G64" s="11"/>
      <c r="H64" s="11">
        <v>1</v>
      </c>
      <c r="I64" s="36" t="s">
        <v>105</v>
      </c>
      <c r="J64" s="11" t="s">
        <v>106</v>
      </c>
      <c r="K64" s="11">
        <v>780</v>
      </c>
      <c r="L64" s="11">
        <v>2076</v>
      </c>
      <c r="M64" s="19">
        <v>18.3849</v>
      </c>
      <c r="N64" s="19">
        <v>257.39</v>
      </c>
      <c r="O64" s="19"/>
    </row>
    <row r="65" ht="40.5" spans="1:15">
      <c r="A65" s="11">
        <v>60</v>
      </c>
      <c r="B65" s="11" t="s">
        <v>102</v>
      </c>
      <c r="C65" s="11" t="s">
        <v>112</v>
      </c>
      <c r="D65" s="11" t="s">
        <v>104</v>
      </c>
      <c r="E65" s="11">
        <v>14</v>
      </c>
      <c r="F65" s="11"/>
      <c r="G65" s="11"/>
      <c r="H65" s="11">
        <v>1</v>
      </c>
      <c r="I65" s="36" t="s">
        <v>105</v>
      </c>
      <c r="J65" s="11" t="s">
        <v>106</v>
      </c>
      <c r="K65" s="11">
        <v>780</v>
      </c>
      <c r="L65" s="11">
        <v>2076</v>
      </c>
      <c r="M65" s="19">
        <v>18.3849</v>
      </c>
      <c r="N65" s="19">
        <v>257.39</v>
      </c>
      <c r="O65" s="19"/>
    </row>
    <row r="66" s="74" customFormat="1" ht="40.5" spans="1:15">
      <c r="A66" s="11">
        <v>61</v>
      </c>
      <c r="B66" s="11" t="s">
        <v>102</v>
      </c>
      <c r="C66" s="11" t="s">
        <v>113</v>
      </c>
      <c r="D66" s="11" t="s">
        <v>114</v>
      </c>
      <c r="E66" s="11">
        <v>9</v>
      </c>
      <c r="F66" s="11"/>
      <c r="G66" s="11"/>
      <c r="H66" s="11">
        <v>1</v>
      </c>
      <c r="I66" s="36" t="s">
        <v>105</v>
      </c>
      <c r="J66" s="11" t="s">
        <v>115</v>
      </c>
      <c r="K66" s="11">
        <v>580</v>
      </c>
      <c r="L66" s="11">
        <v>1274</v>
      </c>
      <c r="M66" s="19">
        <v>18.3849</v>
      </c>
      <c r="N66" s="19">
        <v>165.46</v>
      </c>
      <c r="O66" s="19"/>
    </row>
    <row r="67" ht="16" customHeight="1" spans="1:15">
      <c r="A67" s="85" t="s">
        <v>26</v>
      </c>
      <c r="B67" s="86"/>
      <c r="C67" s="86"/>
      <c r="D67" s="87"/>
      <c r="E67" s="88">
        <f>SUM(E6:E66)</f>
        <v>1366</v>
      </c>
      <c r="F67" s="88">
        <f t="shared" ref="F67:N67" si="0">SUM(F6:F66)</f>
        <v>32</v>
      </c>
      <c r="G67" s="88">
        <f t="shared" si="0"/>
        <v>21</v>
      </c>
      <c r="H67" s="88">
        <f t="shared" si="0"/>
        <v>8</v>
      </c>
      <c r="I67" s="88"/>
      <c r="J67" s="88"/>
      <c r="K67" s="88">
        <f>SUM(K6:K66)</f>
        <v>35382</v>
      </c>
      <c r="L67" s="88">
        <f t="shared" si="0"/>
        <v>97468.6</v>
      </c>
      <c r="M67" s="88"/>
      <c r="N67" s="89">
        <f>SUM(N6:N66)</f>
        <v>13731.01</v>
      </c>
      <c r="O67" s="88"/>
    </row>
  </sheetData>
  <mergeCells count="18">
    <mergeCell ref="A1:B1"/>
    <mergeCell ref="A2:O2"/>
    <mergeCell ref="A3:M3"/>
    <mergeCell ref="F4:H4"/>
    <mergeCell ref="M4:N4"/>
    <mergeCell ref="A67:C67"/>
    <mergeCell ref="A4:A5"/>
    <mergeCell ref="B4:B5"/>
    <mergeCell ref="C4:C5"/>
    <mergeCell ref="D4:D5"/>
    <mergeCell ref="E4:E5"/>
    <mergeCell ref="I4:I5"/>
    <mergeCell ref="I6:I26"/>
    <mergeCell ref="J4:J5"/>
    <mergeCell ref="K4:K5"/>
    <mergeCell ref="L4:L5"/>
    <mergeCell ref="O4:O5"/>
    <mergeCell ref="O6:O26"/>
  </mergeCells>
  <pageMargins left="0.550694444444444" right="0.393055555555556" top="0.432638888888889" bottom="0.511805555555556" header="0.354166666666667" footer="0.27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opLeftCell="A9" workbookViewId="0">
      <selection activeCell="N18" sqref="N18"/>
    </sheetView>
  </sheetViews>
  <sheetFormatPr defaultColWidth="9" defaultRowHeight="13.5"/>
  <cols>
    <col min="1" max="1" width="5.81666666666667" style="59" customWidth="1"/>
    <col min="2" max="2" width="20.6833333333333" style="59" customWidth="1"/>
    <col min="3" max="3" width="11.275" style="59" customWidth="1"/>
    <col min="4" max="4" width="7.45" style="59" customWidth="1"/>
    <col min="5" max="5" width="7.18333333333333" style="59" customWidth="1"/>
    <col min="6" max="6" width="7" style="59" customWidth="1"/>
    <col min="7" max="7" width="7.26666666666667" style="59" customWidth="1"/>
    <col min="8" max="8" width="6.725" style="59" customWidth="1"/>
    <col min="9" max="9" width="12.375" style="60" customWidth="1"/>
    <col min="10" max="10" width="13.125" style="59" customWidth="1"/>
    <col min="11" max="11" width="8.09166666666667" style="59" customWidth="1"/>
    <col min="12" max="12" width="7.36666666666667" style="59" customWidth="1"/>
    <col min="13" max="13" width="8.73333333333333" style="59" customWidth="1"/>
    <col min="14" max="14" width="9.75" style="59" customWidth="1"/>
    <col min="15" max="15" width="5.21666666666667" style="59" customWidth="1"/>
    <col min="16" max="16378" width="8.725" style="59"/>
    <col min="16379" max="16384" width="9" style="59"/>
  </cols>
  <sheetData>
    <row r="1" s="59" customFormat="1" ht="16" customHeight="1" spans="1:9">
      <c r="A1" s="39" t="s">
        <v>27</v>
      </c>
      <c r="B1" s="39"/>
      <c r="I1" s="60"/>
    </row>
    <row r="2" s="59" customFormat="1" ht="22" customHeight="1" spans="1:15">
      <c r="A2" s="61" t="s">
        <v>116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="59" customFormat="1" ht="12" customHeight="1" spans="9:9">
      <c r="I3" s="60"/>
    </row>
    <row r="4" s="59" customFormat="1" ht="25" customHeight="1" spans="1:13">
      <c r="A4" s="39" t="s">
        <v>117</v>
      </c>
      <c r="B4" s="39"/>
      <c r="C4" s="39"/>
      <c r="D4" s="39"/>
      <c r="E4" s="39"/>
      <c r="F4" s="39"/>
      <c r="G4" s="39"/>
      <c r="H4" s="39"/>
      <c r="I4" s="69"/>
      <c r="J4" s="39"/>
      <c r="K4" s="39"/>
      <c r="L4" s="39"/>
      <c r="M4" s="39"/>
    </row>
    <row r="5" s="59" customFormat="1" ht="29.5" customHeight="1" spans="1:15">
      <c r="A5" s="62" t="s">
        <v>118</v>
      </c>
      <c r="B5" s="63" t="s">
        <v>30</v>
      </c>
      <c r="C5" s="63" t="s">
        <v>31</v>
      </c>
      <c r="D5" s="63" t="s">
        <v>32</v>
      </c>
      <c r="E5" s="63" t="s">
        <v>33</v>
      </c>
      <c r="F5" s="63" t="s">
        <v>34</v>
      </c>
      <c r="G5" s="63"/>
      <c r="H5" s="63"/>
      <c r="I5" s="36" t="s">
        <v>35</v>
      </c>
      <c r="J5" s="63" t="s">
        <v>36</v>
      </c>
      <c r="K5" s="63" t="s">
        <v>37</v>
      </c>
      <c r="L5" s="63" t="s">
        <v>38</v>
      </c>
      <c r="M5" s="63" t="s">
        <v>9</v>
      </c>
      <c r="N5" s="63"/>
      <c r="O5" s="62" t="s">
        <v>10</v>
      </c>
    </row>
    <row r="6" s="59" customFormat="1" ht="76" customHeight="1" spans="1:15">
      <c r="A6" s="62"/>
      <c r="B6" s="63"/>
      <c r="C6" s="63"/>
      <c r="D6" s="63"/>
      <c r="E6" s="63"/>
      <c r="F6" s="64" t="s">
        <v>39</v>
      </c>
      <c r="G6" s="64" t="s">
        <v>40</v>
      </c>
      <c r="H6" s="64" t="s">
        <v>41</v>
      </c>
      <c r="I6" s="36"/>
      <c r="J6" s="63"/>
      <c r="K6" s="63"/>
      <c r="L6" s="63"/>
      <c r="M6" s="64" t="s">
        <v>17</v>
      </c>
      <c r="N6" s="64" t="s">
        <v>18</v>
      </c>
      <c r="O6" s="62"/>
    </row>
    <row r="7" s="59" customFormat="1" ht="40.5" spans="1:16">
      <c r="A7" s="44">
        <v>1</v>
      </c>
      <c r="B7" s="44" t="s">
        <v>102</v>
      </c>
      <c r="C7" s="65" t="s">
        <v>119</v>
      </c>
      <c r="D7" s="44" t="s">
        <v>104</v>
      </c>
      <c r="E7" s="44">
        <v>19</v>
      </c>
      <c r="F7" s="44">
        <v>1</v>
      </c>
      <c r="G7" s="44"/>
      <c r="H7" s="44"/>
      <c r="I7" s="70" t="s">
        <v>105</v>
      </c>
      <c r="J7" s="44" t="s">
        <v>120</v>
      </c>
      <c r="K7" s="44">
        <v>980</v>
      </c>
      <c r="L7" s="44">
        <v>2666</v>
      </c>
      <c r="M7" s="45">
        <v>18.3849</v>
      </c>
      <c r="N7" s="45">
        <v>349.31</v>
      </c>
      <c r="O7" s="45"/>
      <c r="P7" s="29"/>
    </row>
    <row r="8" s="59" customFormat="1" ht="40.5" spans="1:16">
      <c r="A8" s="44">
        <v>2</v>
      </c>
      <c r="B8" s="44" t="s">
        <v>102</v>
      </c>
      <c r="C8" s="65" t="s">
        <v>121</v>
      </c>
      <c r="D8" s="44" t="s">
        <v>104</v>
      </c>
      <c r="E8" s="44">
        <v>19</v>
      </c>
      <c r="F8" s="44">
        <v>1</v>
      </c>
      <c r="G8" s="44"/>
      <c r="H8" s="44"/>
      <c r="I8" s="70" t="s">
        <v>105</v>
      </c>
      <c r="J8" s="44" t="s">
        <v>120</v>
      </c>
      <c r="K8" s="44">
        <v>980</v>
      </c>
      <c r="L8" s="44">
        <v>2666</v>
      </c>
      <c r="M8" s="45">
        <v>18.3849</v>
      </c>
      <c r="N8" s="45">
        <v>349.31</v>
      </c>
      <c r="O8" s="45"/>
      <c r="P8" s="29"/>
    </row>
    <row r="9" s="59" customFormat="1" ht="45" spans="1:16">
      <c r="A9" s="44">
        <v>3</v>
      </c>
      <c r="B9" s="45" t="s">
        <v>122</v>
      </c>
      <c r="C9" s="66" t="s">
        <v>123</v>
      </c>
      <c r="D9" s="44" t="s">
        <v>104</v>
      </c>
      <c r="E9" s="23">
        <v>29</v>
      </c>
      <c r="F9" s="48">
        <v>1</v>
      </c>
      <c r="G9" s="45"/>
      <c r="H9" s="45"/>
      <c r="I9" s="71" t="s">
        <v>124</v>
      </c>
      <c r="J9" s="72" t="s">
        <v>125</v>
      </c>
      <c r="K9" s="11">
        <v>1380</v>
      </c>
      <c r="L9" s="11">
        <v>6228</v>
      </c>
      <c r="M9" s="45">
        <v>18.3849</v>
      </c>
      <c r="N9" s="45">
        <v>533.16</v>
      </c>
      <c r="O9" s="45"/>
      <c r="P9" s="29"/>
    </row>
    <row r="10" s="59" customFormat="1" ht="45" spans="1:16">
      <c r="A10" s="44">
        <v>4</v>
      </c>
      <c r="B10" s="45" t="s">
        <v>122</v>
      </c>
      <c r="C10" s="66" t="s">
        <v>126</v>
      </c>
      <c r="D10" s="44" t="s">
        <v>104</v>
      </c>
      <c r="E10" s="23">
        <v>29</v>
      </c>
      <c r="F10" s="48">
        <v>1</v>
      </c>
      <c r="G10" s="45"/>
      <c r="H10" s="45"/>
      <c r="I10" s="71" t="s">
        <v>124</v>
      </c>
      <c r="J10" s="72" t="s">
        <v>127</v>
      </c>
      <c r="K10" s="11">
        <v>1380</v>
      </c>
      <c r="L10" s="11">
        <v>6228</v>
      </c>
      <c r="M10" s="45">
        <v>18.3849</v>
      </c>
      <c r="N10" s="45">
        <v>533.16</v>
      </c>
      <c r="O10" s="45"/>
      <c r="P10" s="29"/>
    </row>
    <row r="11" s="59" customFormat="1" ht="45" spans="1:16">
      <c r="A11" s="44">
        <v>5</v>
      </c>
      <c r="B11" s="45" t="s">
        <v>122</v>
      </c>
      <c r="C11" s="66" t="s">
        <v>128</v>
      </c>
      <c r="D11" s="44" t="s">
        <v>104</v>
      </c>
      <c r="E11" s="23">
        <v>29</v>
      </c>
      <c r="F11" s="48">
        <v>1</v>
      </c>
      <c r="G11" s="45"/>
      <c r="H11" s="45"/>
      <c r="I11" s="71" t="s">
        <v>124</v>
      </c>
      <c r="J11" s="72" t="s">
        <v>127</v>
      </c>
      <c r="K11" s="11">
        <v>1380</v>
      </c>
      <c r="L11" s="11">
        <v>6228</v>
      </c>
      <c r="M11" s="45">
        <v>18.3849</v>
      </c>
      <c r="N11" s="45">
        <v>533.16</v>
      </c>
      <c r="O11" s="45"/>
      <c r="P11" s="29"/>
    </row>
    <row r="12" s="59" customFormat="1" ht="45" spans="1:16">
      <c r="A12" s="44">
        <v>6</v>
      </c>
      <c r="B12" s="45" t="s">
        <v>122</v>
      </c>
      <c r="C12" s="66" t="s">
        <v>129</v>
      </c>
      <c r="D12" s="44" t="s">
        <v>104</v>
      </c>
      <c r="E12" s="23">
        <v>39</v>
      </c>
      <c r="F12" s="48">
        <v>1</v>
      </c>
      <c r="G12" s="45"/>
      <c r="H12" s="45"/>
      <c r="I12" s="71" t="s">
        <v>124</v>
      </c>
      <c r="J12" s="72" t="s">
        <v>130</v>
      </c>
      <c r="K12" s="11">
        <v>1830</v>
      </c>
      <c r="L12" s="11">
        <v>8298</v>
      </c>
      <c r="M12" s="45">
        <v>18.3849</v>
      </c>
      <c r="N12" s="45">
        <v>717.01</v>
      </c>
      <c r="O12" s="45"/>
      <c r="P12" s="29"/>
    </row>
    <row r="13" s="59" customFormat="1" ht="45" spans="1:16">
      <c r="A13" s="44">
        <v>7</v>
      </c>
      <c r="B13" s="45" t="s">
        <v>122</v>
      </c>
      <c r="C13" s="67" t="s">
        <v>131</v>
      </c>
      <c r="D13" s="44" t="s">
        <v>104</v>
      </c>
      <c r="E13" s="23">
        <v>19</v>
      </c>
      <c r="F13" s="48">
        <v>1</v>
      </c>
      <c r="G13" s="45"/>
      <c r="H13" s="45"/>
      <c r="I13" s="71" t="s">
        <v>124</v>
      </c>
      <c r="J13" s="72" t="s">
        <v>132</v>
      </c>
      <c r="K13" s="11">
        <v>930</v>
      </c>
      <c r="L13" s="11">
        <v>4158</v>
      </c>
      <c r="M13" s="45">
        <v>18.3849</v>
      </c>
      <c r="N13" s="45">
        <v>349.31</v>
      </c>
      <c r="O13" s="45"/>
      <c r="P13" s="29"/>
    </row>
    <row r="14" s="59" customFormat="1" ht="45" spans="1:16">
      <c r="A14" s="44">
        <v>8</v>
      </c>
      <c r="B14" s="45" t="s">
        <v>122</v>
      </c>
      <c r="C14" s="67" t="s">
        <v>133</v>
      </c>
      <c r="D14" s="44" t="s">
        <v>104</v>
      </c>
      <c r="E14" s="23">
        <v>19</v>
      </c>
      <c r="F14" s="48">
        <v>1</v>
      </c>
      <c r="G14" s="45"/>
      <c r="H14" s="45"/>
      <c r="I14" s="71" t="s">
        <v>124</v>
      </c>
      <c r="J14" s="72" t="s">
        <v>132</v>
      </c>
      <c r="K14" s="11">
        <v>930</v>
      </c>
      <c r="L14" s="11">
        <v>4158</v>
      </c>
      <c r="M14" s="45">
        <v>18.3849</v>
      </c>
      <c r="N14" s="45">
        <v>349.31</v>
      </c>
      <c r="O14" s="45"/>
      <c r="P14" s="29"/>
    </row>
    <row r="15" s="59" customFormat="1" ht="45" spans="1:16">
      <c r="A15" s="44">
        <v>9</v>
      </c>
      <c r="B15" s="45" t="s">
        <v>122</v>
      </c>
      <c r="C15" s="68" t="s">
        <v>134</v>
      </c>
      <c r="D15" s="44" t="s">
        <v>104</v>
      </c>
      <c r="E15" s="68">
        <v>27</v>
      </c>
      <c r="F15" s="48">
        <v>1</v>
      </c>
      <c r="G15" s="45"/>
      <c r="H15" s="45"/>
      <c r="I15" s="71" t="s">
        <v>124</v>
      </c>
      <c r="J15" s="72" t="s">
        <v>135</v>
      </c>
      <c r="K15" s="11">
        <v>1290</v>
      </c>
      <c r="L15" s="11">
        <v>5814</v>
      </c>
      <c r="M15" s="45">
        <v>18.3849</v>
      </c>
      <c r="N15" s="45">
        <v>496.39</v>
      </c>
      <c r="O15" s="45"/>
      <c r="P15" s="29"/>
    </row>
    <row r="16" s="59" customFormat="1" ht="45" spans="1:16">
      <c r="A16" s="44">
        <v>10</v>
      </c>
      <c r="B16" s="45" t="s">
        <v>122</v>
      </c>
      <c r="C16" s="68" t="s">
        <v>136</v>
      </c>
      <c r="D16" s="44" t="s">
        <v>104</v>
      </c>
      <c r="E16" s="68">
        <v>27</v>
      </c>
      <c r="F16" s="48">
        <v>1</v>
      </c>
      <c r="G16" s="45"/>
      <c r="H16" s="45"/>
      <c r="I16" s="71" t="s">
        <v>137</v>
      </c>
      <c r="J16" s="72" t="s">
        <v>135</v>
      </c>
      <c r="K16" s="11">
        <v>1290</v>
      </c>
      <c r="L16" s="11">
        <v>3736</v>
      </c>
      <c r="M16" s="45">
        <v>18.3849</v>
      </c>
      <c r="N16" s="45">
        <v>496.39</v>
      </c>
      <c r="O16" s="45"/>
      <c r="P16" s="29"/>
    </row>
    <row r="17" s="59" customFormat="1" ht="45" spans="1:16">
      <c r="A17" s="44">
        <v>11</v>
      </c>
      <c r="B17" s="45" t="s">
        <v>122</v>
      </c>
      <c r="C17" s="68" t="s">
        <v>138</v>
      </c>
      <c r="D17" s="44" t="s">
        <v>104</v>
      </c>
      <c r="E17" s="68">
        <v>27</v>
      </c>
      <c r="F17" s="48">
        <v>1</v>
      </c>
      <c r="G17" s="45"/>
      <c r="H17" s="45"/>
      <c r="I17" s="71" t="s">
        <v>124</v>
      </c>
      <c r="J17" s="72" t="s">
        <v>135</v>
      </c>
      <c r="K17" s="11">
        <v>1290</v>
      </c>
      <c r="L17" s="11">
        <v>5814</v>
      </c>
      <c r="M17" s="45">
        <v>18.3849</v>
      </c>
      <c r="N17" s="45">
        <v>496.39</v>
      </c>
      <c r="O17" s="45"/>
      <c r="P17" s="29"/>
    </row>
    <row r="18" s="59" customFormat="1" ht="21" customHeight="1" spans="1:16">
      <c r="A18" s="49" t="s">
        <v>22</v>
      </c>
      <c r="B18" s="50"/>
      <c r="C18" s="51"/>
      <c r="D18" s="52"/>
      <c r="E18" s="52">
        <f t="shared" ref="E18:H18" si="0">SUM(E7:E17)</f>
        <v>283</v>
      </c>
      <c r="F18" s="52">
        <f t="shared" si="0"/>
        <v>11</v>
      </c>
      <c r="G18" s="52">
        <f t="shared" si="0"/>
        <v>0</v>
      </c>
      <c r="H18" s="52">
        <f t="shared" si="0"/>
        <v>0</v>
      </c>
      <c r="I18" s="52"/>
      <c r="J18" s="52"/>
      <c r="K18" s="52">
        <f t="shared" ref="K18:N18" si="1">SUM(K7:K17)</f>
        <v>13660</v>
      </c>
      <c r="L18" s="52">
        <f t="shared" si="1"/>
        <v>55994</v>
      </c>
      <c r="M18" s="52"/>
      <c r="N18" s="73">
        <f t="shared" si="1"/>
        <v>5202.9</v>
      </c>
      <c r="O18" s="58"/>
      <c r="P18" s="29"/>
    </row>
  </sheetData>
  <mergeCells count="16">
    <mergeCell ref="A1:B1"/>
    <mergeCell ref="A2:O2"/>
    <mergeCell ref="A4:M4"/>
    <mergeCell ref="F5:H5"/>
    <mergeCell ref="M5:N5"/>
    <mergeCell ref="A18:C18"/>
    <mergeCell ref="A5:A6"/>
    <mergeCell ref="B5:B6"/>
    <mergeCell ref="C5:C6"/>
    <mergeCell ref="D5:D6"/>
    <mergeCell ref="E5:E6"/>
    <mergeCell ref="I5:I6"/>
    <mergeCell ref="J5:J6"/>
    <mergeCell ref="K5:K6"/>
    <mergeCell ref="L5:L6"/>
    <mergeCell ref="O5:O6"/>
  </mergeCells>
  <pageMargins left="0.472222222222222" right="0.393055555555556" top="0.511805555555556" bottom="0.511805555555556" header="0.5" footer="0.5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opLeftCell="A9" workbookViewId="0">
      <selection activeCell="N18" sqref="N18"/>
    </sheetView>
  </sheetViews>
  <sheetFormatPr defaultColWidth="9" defaultRowHeight="13.5"/>
  <cols>
    <col min="1" max="1" width="5.81666666666667" style="59" customWidth="1"/>
    <col min="2" max="2" width="24.4583333333333" style="59" customWidth="1"/>
    <col min="3" max="3" width="10.0166666666667" style="59" customWidth="1"/>
    <col min="4" max="4" width="7.45" style="59" customWidth="1"/>
    <col min="5" max="5" width="7.18333333333333" style="59" customWidth="1"/>
    <col min="6" max="6" width="7" style="59" customWidth="1"/>
    <col min="7" max="7" width="7.26666666666667" style="59" customWidth="1"/>
    <col min="8" max="8" width="5.34166666666667" style="59" customWidth="1"/>
    <col min="9" max="9" width="12.375" style="60" customWidth="1"/>
    <col min="10" max="10" width="11.3666666666667" style="59" customWidth="1"/>
    <col min="11" max="11" width="8.09166666666667" style="59" customWidth="1"/>
    <col min="12" max="12" width="7.36666666666667" style="59" customWidth="1"/>
    <col min="13" max="13" width="9.86666666666667" style="59" customWidth="1"/>
    <col min="14" max="14" width="10.375" style="59"/>
    <col min="15" max="15" width="5.21666666666667" style="59" customWidth="1"/>
    <col min="16" max="16378" width="8.725" style="59"/>
    <col min="16379" max="16384" width="9" style="59"/>
  </cols>
  <sheetData>
    <row r="1" s="59" customFormat="1" ht="16" customHeight="1" spans="1:9">
      <c r="A1" s="39" t="s">
        <v>27</v>
      </c>
      <c r="B1" s="39"/>
      <c r="I1" s="60"/>
    </row>
    <row r="2" s="59" customFormat="1" ht="22" customHeight="1" spans="1:15">
      <c r="A2" s="61" t="s">
        <v>116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="59" customFormat="1" ht="12" customHeight="1" spans="9:9">
      <c r="I3" s="60"/>
    </row>
    <row r="4" s="59" customFormat="1" ht="25" customHeight="1" spans="1:13">
      <c r="A4" s="39" t="s">
        <v>139</v>
      </c>
      <c r="B4" s="39"/>
      <c r="C4" s="39"/>
      <c r="D4" s="39"/>
      <c r="E4" s="39"/>
      <c r="F4" s="39"/>
      <c r="G4" s="39"/>
      <c r="H4" s="39"/>
      <c r="I4" s="69"/>
      <c r="J4" s="39"/>
      <c r="K4" s="39"/>
      <c r="L4" s="39"/>
      <c r="M4" s="39"/>
    </row>
    <row r="5" s="59" customFormat="1" ht="29.5" customHeight="1" spans="1:15">
      <c r="A5" s="62" t="s">
        <v>118</v>
      </c>
      <c r="B5" s="63" t="s">
        <v>30</v>
      </c>
      <c r="C5" s="63" t="s">
        <v>31</v>
      </c>
      <c r="D5" s="63" t="s">
        <v>32</v>
      </c>
      <c r="E5" s="63" t="s">
        <v>33</v>
      </c>
      <c r="F5" s="63" t="s">
        <v>34</v>
      </c>
      <c r="G5" s="63"/>
      <c r="H5" s="63"/>
      <c r="I5" s="36" t="s">
        <v>35</v>
      </c>
      <c r="J5" s="63" t="s">
        <v>36</v>
      </c>
      <c r="K5" s="63" t="s">
        <v>37</v>
      </c>
      <c r="L5" s="63" t="s">
        <v>38</v>
      </c>
      <c r="M5" s="63" t="s">
        <v>9</v>
      </c>
      <c r="N5" s="63"/>
      <c r="O5" s="62" t="s">
        <v>10</v>
      </c>
    </row>
    <row r="6" s="59" customFormat="1" ht="76" customHeight="1" spans="1:15">
      <c r="A6" s="62"/>
      <c r="B6" s="63"/>
      <c r="C6" s="63"/>
      <c r="D6" s="63"/>
      <c r="E6" s="63"/>
      <c r="F6" s="64" t="s">
        <v>39</v>
      </c>
      <c r="G6" s="64" t="s">
        <v>40</v>
      </c>
      <c r="H6" s="64" t="s">
        <v>41</v>
      </c>
      <c r="I6" s="36"/>
      <c r="J6" s="63"/>
      <c r="K6" s="63"/>
      <c r="L6" s="63"/>
      <c r="M6" s="64" t="s">
        <v>17</v>
      </c>
      <c r="N6" s="64" t="s">
        <v>18</v>
      </c>
      <c r="O6" s="62"/>
    </row>
    <row r="7" s="59" customFormat="1" ht="27" spans="1:16">
      <c r="A7" s="44">
        <v>1</v>
      </c>
      <c r="B7" s="44" t="s">
        <v>140</v>
      </c>
      <c r="C7" s="65" t="s">
        <v>141</v>
      </c>
      <c r="D7" s="44" t="s">
        <v>68</v>
      </c>
      <c r="E7" s="44">
        <v>19</v>
      </c>
      <c r="F7" s="44">
        <v>1</v>
      </c>
      <c r="G7" s="44"/>
      <c r="H7" s="44"/>
      <c r="I7" s="70" t="s">
        <v>137</v>
      </c>
      <c r="J7" s="44" t="s">
        <v>142</v>
      </c>
      <c r="K7" s="44">
        <v>980</v>
      </c>
      <c r="L7" s="44">
        <v>3342</v>
      </c>
      <c r="M7" s="45">
        <v>18.3849</v>
      </c>
      <c r="N7" s="45">
        <v>349.31</v>
      </c>
      <c r="O7" s="45"/>
      <c r="P7" s="29"/>
    </row>
    <row r="8" s="59" customFormat="1" ht="27" spans="1:16">
      <c r="A8" s="44">
        <v>2</v>
      </c>
      <c r="B8" s="44" t="s">
        <v>140</v>
      </c>
      <c r="C8" s="65" t="s">
        <v>143</v>
      </c>
      <c r="D8" s="44" t="s">
        <v>68</v>
      </c>
      <c r="E8" s="44">
        <v>19</v>
      </c>
      <c r="F8" s="44">
        <v>1</v>
      </c>
      <c r="G8" s="44"/>
      <c r="H8" s="44"/>
      <c r="I8" s="70" t="s">
        <v>137</v>
      </c>
      <c r="J8" s="44" t="s">
        <v>142</v>
      </c>
      <c r="K8" s="44">
        <v>980</v>
      </c>
      <c r="L8" s="44">
        <v>3342</v>
      </c>
      <c r="M8" s="45">
        <v>18.3849</v>
      </c>
      <c r="N8" s="45">
        <v>349.31</v>
      </c>
      <c r="O8" s="45"/>
      <c r="P8" s="29"/>
    </row>
    <row r="9" s="59" customFormat="1" ht="27" spans="1:16">
      <c r="A9" s="44">
        <v>3</v>
      </c>
      <c r="B9" s="45" t="s">
        <v>140</v>
      </c>
      <c r="C9" s="66" t="s">
        <v>144</v>
      </c>
      <c r="D9" s="44" t="s">
        <v>68</v>
      </c>
      <c r="E9" s="23">
        <v>19</v>
      </c>
      <c r="F9" s="48">
        <v>1</v>
      </c>
      <c r="G9" s="45"/>
      <c r="H9" s="45"/>
      <c r="I9" s="71" t="s">
        <v>137</v>
      </c>
      <c r="J9" s="72" t="s">
        <v>142</v>
      </c>
      <c r="K9" s="11">
        <v>980</v>
      </c>
      <c r="L9" s="11">
        <v>3342</v>
      </c>
      <c r="M9" s="45">
        <v>18.3849</v>
      </c>
      <c r="N9" s="45">
        <v>349.31</v>
      </c>
      <c r="O9" s="45"/>
      <c r="P9" s="29"/>
    </row>
    <row r="10" s="59" customFormat="1" ht="27" spans="1:16">
      <c r="A10" s="44">
        <v>4</v>
      </c>
      <c r="B10" s="45" t="s">
        <v>140</v>
      </c>
      <c r="C10" s="66" t="s">
        <v>145</v>
      </c>
      <c r="D10" s="44" t="s">
        <v>68</v>
      </c>
      <c r="E10" s="23">
        <v>19</v>
      </c>
      <c r="F10" s="48">
        <v>1</v>
      </c>
      <c r="G10" s="45"/>
      <c r="H10" s="45"/>
      <c r="I10" s="71" t="s">
        <v>137</v>
      </c>
      <c r="J10" s="72" t="s">
        <v>142</v>
      </c>
      <c r="K10" s="11">
        <v>980</v>
      </c>
      <c r="L10" s="11">
        <v>3342</v>
      </c>
      <c r="M10" s="45">
        <v>18.3849</v>
      </c>
      <c r="N10" s="45">
        <v>349.31</v>
      </c>
      <c r="O10" s="45"/>
      <c r="P10" s="29"/>
    </row>
    <row r="11" s="59" customFormat="1" ht="27" spans="1:16">
      <c r="A11" s="44">
        <v>5</v>
      </c>
      <c r="B11" s="45" t="s">
        <v>140</v>
      </c>
      <c r="C11" s="66" t="s">
        <v>146</v>
      </c>
      <c r="D11" s="44" t="s">
        <v>68</v>
      </c>
      <c r="E11" s="23">
        <v>19</v>
      </c>
      <c r="F11" s="48">
        <v>1</v>
      </c>
      <c r="G11" s="45"/>
      <c r="H11" s="45"/>
      <c r="I11" s="71" t="s">
        <v>137</v>
      </c>
      <c r="J11" s="72" t="s">
        <v>142</v>
      </c>
      <c r="K11" s="11">
        <v>980</v>
      </c>
      <c r="L11" s="11">
        <v>3342</v>
      </c>
      <c r="M11" s="45">
        <v>18.3849</v>
      </c>
      <c r="N11" s="45">
        <v>349.31</v>
      </c>
      <c r="O11" s="45"/>
      <c r="P11" s="29"/>
    </row>
    <row r="12" s="59" customFormat="1" ht="27" spans="1:16">
      <c r="A12" s="44">
        <v>6</v>
      </c>
      <c r="B12" s="45" t="s">
        <v>140</v>
      </c>
      <c r="C12" s="66" t="s">
        <v>147</v>
      </c>
      <c r="D12" s="44" t="s">
        <v>68</v>
      </c>
      <c r="E12" s="23">
        <v>19</v>
      </c>
      <c r="F12" s="48">
        <v>1</v>
      </c>
      <c r="G12" s="45"/>
      <c r="H12" s="45"/>
      <c r="I12" s="71" t="s">
        <v>137</v>
      </c>
      <c r="J12" s="72" t="s">
        <v>142</v>
      </c>
      <c r="K12" s="11">
        <v>980</v>
      </c>
      <c r="L12" s="11">
        <v>3342</v>
      </c>
      <c r="M12" s="45">
        <v>18.3849</v>
      </c>
      <c r="N12" s="45">
        <v>349.31</v>
      </c>
      <c r="O12" s="45"/>
      <c r="P12" s="29"/>
    </row>
    <row r="13" s="59" customFormat="1" ht="27" spans="1:16">
      <c r="A13" s="44">
        <v>7</v>
      </c>
      <c r="B13" s="45" t="s">
        <v>140</v>
      </c>
      <c r="C13" s="67" t="s">
        <v>148</v>
      </c>
      <c r="D13" s="44" t="s">
        <v>68</v>
      </c>
      <c r="E13" s="23">
        <v>19</v>
      </c>
      <c r="F13" s="48">
        <v>1</v>
      </c>
      <c r="G13" s="45"/>
      <c r="H13" s="45"/>
      <c r="I13" s="71" t="s">
        <v>137</v>
      </c>
      <c r="J13" s="72" t="s">
        <v>142</v>
      </c>
      <c r="K13" s="11">
        <v>980</v>
      </c>
      <c r="L13" s="11">
        <v>3342</v>
      </c>
      <c r="M13" s="45">
        <v>18.3849</v>
      </c>
      <c r="N13" s="45">
        <v>349.31</v>
      </c>
      <c r="O13" s="45"/>
      <c r="P13" s="29"/>
    </row>
    <row r="14" s="59" customFormat="1" ht="27" spans="1:16">
      <c r="A14" s="44">
        <v>8</v>
      </c>
      <c r="B14" s="45" t="s">
        <v>140</v>
      </c>
      <c r="C14" s="67" t="s">
        <v>149</v>
      </c>
      <c r="D14" s="44" t="s">
        <v>68</v>
      </c>
      <c r="E14" s="23">
        <v>19</v>
      </c>
      <c r="F14" s="48">
        <v>1</v>
      </c>
      <c r="G14" s="45"/>
      <c r="H14" s="45"/>
      <c r="I14" s="71" t="s">
        <v>137</v>
      </c>
      <c r="J14" s="72" t="s">
        <v>142</v>
      </c>
      <c r="K14" s="11">
        <v>980</v>
      </c>
      <c r="L14" s="11">
        <v>3342</v>
      </c>
      <c r="M14" s="45">
        <v>18.3849</v>
      </c>
      <c r="N14" s="45">
        <v>349.31</v>
      </c>
      <c r="O14" s="45"/>
      <c r="P14" s="29"/>
    </row>
    <row r="15" s="59" customFormat="1" ht="27" spans="1:16">
      <c r="A15" s="44">
        <v>9</v>
      </c>
      <c r="B15" s="45" t="s">
        <v>140</v>
      </c>
      <c r="C15" s="68" t="s">
        <v>150</v>
      </c>
      <c r="D15" s="44" t="s">
        <v>68</v>
      </c>
      <c r="E15" s="68">
        <v>19</v>
      </c>
      <c r="F15" s="48">
        <v>1</v>
      </c>
      <c r="G15" s="45"/>
      <c r="H15" s="45"/>
      <c r="I15" s="71" t="s">
        <v>137</v>
      </c>
      <c r="J15" s="72" t="s">
        <v>142</v>
      </c>
      <c r="K15" s="11">
        <v>980</v>
      </c>
      <c r="L15" s="11">
        <v>3342</v>
      </c>
      <c r="M15" s="45">
        <v>18.3849</v>
      </c>
      <c r="N15" s="45">
        <v>349.31</v>
      </c>
      <c r="O15" s="45"/>
      <c r="P15" s="29"/>
    </row>
    <row r="16" s="59" customFormat="1" ht="27" spans="1:16">
      <c r="A16" s="44">
        <v>10</v>
      </c>
      <c r="B16" s="45" t="s">
        <v>140</v>
      </c>
      <c r="C16" s="68" t="s">
        <v>151</v>
      </c>
      <c r="D16" s="44" t="s">
        <v>68</v>
      </c>
      <c r="E16" s="68">
        <v>19</v>
      </c>
      <c r="F16" s="48">
        <v>1</v>
      </c>
      <c r="G16" s="45"/>
      <c r="H16" s="45"/>
      <c r="I16" s="71" t="s">
        <v>137</v>
      </c>
      <c r="J16" s="72" t="s">
        <v>142</v>
      </c>
      <c r="K16" s="11">
        <v>980</v>
      </c>
      <c r="L16" s="11">
        <v>3342</v>
      </c>
      <c r="M16" s="45">
        <v>18.3849</v>
      </c>
      <c r="N16" s="45">
        <v>349.31</v>
      </c>
      <c r="O16" s="45"/>
      <c r="P16" s="29"/>
    </row>
    <row r="17" s="59" customFormat="1" ht="27" spans="1:16">
      <c r="A17" s="44">
        <v>11</v>
      </c>
      <c r="B17" s="45" t="s">
        <v>140</v>
      </c>
      <c r="C17" s="68" t="s">
        <v>152</v>
      </c>
      <c r="D17" s="44" t="s">
        <v>68</v>
      </c>
      <c r="E17" s="68">
        <v>19</v>
      </c>
      <c r="F17" s="48">
        <v>1</v>
      </c>
      <c r="G17" s="45"/>
      <c r="H17" s="45"/>
      <c r="I17" s="71" t="s">
        <v>137</v>
      </c>
      <c r="J17" s="72" t="s">
        <v>142</v>
      </c>
      <c r="K17" s="11">
        <v>980</v>
      </c>
      <c r="L17" s="11">
        <v>3342</v>
      </c>
      <c r="M17" s="45">
        <v>18.3849</v>
      </c>
      <c r="N17" s="45">
        <v>349.31</v>
      </c>
      <c r="O17" s="45"/>
      <c r="P17" s="29"/>
    </row>
    <row r="18" s="59" customFormat="1" ht="21" customHeight="1" spans="1:16">
      <c r="A18" s="49" t="s">
        <v>23</v>
      </c>
      <c r="B18" s="50"/>
      <c r="C18" s="51"/>
      <c r="D18" s="52"/>
      <c r="E18" s="52">
        <v>209</v>
      </c>
      <c r="F18" s="52">
        <v>11</v>
      </c>
      <c r="G18" s="52">
        <v>0</v>
      </c>
      <c r="H18" s="52">
        <v>0</v>
      </c>
      <c r="I18" s="52"/>
      <c r="J18" s="52"/>
      <c r="K18" s="52">
        <v>10780</v>
      </c>
      <c r="L18" s="52">
        <v>36762</v>
      </c>
      <c r="M18" s="52"/>
      <c r="N18" s="57">
        <v>3842.41</v>
      </c>
      <c r="O18" s="58"/>
      <c r="P18" s="29"/>
    </row>
  </sheetData>
  <mergeCells count="16">
    <mergeCell ref="A1:B1"/>
    <mergeCell ref="A2:O2"/>
    <mergeCell ref="A4:M4"/>
    <mergeCell ref="F5:H5"/>
    <mergeCell ref="M5:N5"/>
    <mergeCell ref="A18:C18"/>
    <mergeCell ref="A5:A6"/>
    <mergeCell ref="B5:B6"/>
    <mergeCell ref="C5:C6"/>
    <mergeCell ref="D5:D6"/>
    <mergeCell ref="E5:E6"/>
    <mergeCell ref="I5:I6"/>
    <mergeCell ref="J5:J6"/>
    <mergeCell ref="K5:K6"/>
    <mergeCell ref="L5:L6"/>
    <mergeCell ref="O5:O6"/>
  </mergeCells>
  <pageMargins left="0.629861111111111" right="0.314583333333333" top="0.511805555555556" bottom="0.550694444444444" header="0.5" footer="0.236111111111111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G10" sqref="G10"/>
    </sheetView>
  </sheetViews>
  <sheetFormatPr defaultColWidth="9" defaultRowHeight="14.25"/>
  <cols>
    <col min="1" max="1" width="4.875" style="38" customWidth="1"/>
    <col min="2" max="2" width="21.0083333333333" style="38" customWidth="1"/>
    <col min="3" max="3" width="9" style="38"/>
    <col min="4" max="4" width="6.875" style="38" customWidth="1"/>
    <col min="5" max="5" width="6.5" style="38" customWidth="1"/>
    <col min="6" max="6" width="6.75" style="38" customWidth="1"/>
    <col min="7" max="7" width="5.35" style="38" customWidth="1"/>
    <col min="8" max="8" width="7.5" style="38" customWidth="1"/>
    <col min="9" max="9" width="12.25" style="38" customWidth="1"/>
    <col min="10" max="10" width="16.5" style="38" customWidth="1"/>
    <col min="11" max="11" width="8.25" style="38" customWidth="1"/>
    <col min="12" max="12" width="7.375" style="38" customWidth="1"/>
    <col min="13" max="13" width="8" style="38" customWidth="1"/>
    <col min="14" max="14" width="10.25" style="38" customWidth="1"/>
    <col min="15" max="15" width="7" style="38" customWidth="1"/>
    <col min="16" max="16384" width="9" style="38"/>
  </cols>
  <sheetData>
    <row r="1" s="38" customFormat="1" ht="24" customHeight="1" spans="1:2">
      <c r="A1" s="39" t="s">
        <v>27</v>
      </c>
      <c r="B1" s="39"/>
    </row>
    <row r="2" s="38" customFormat="1" ht="33" customHeight="1" spans="1:15">
      <c r="A2" s="40" t="s">
        <v>153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="38" customFormat="1" spans="1:1">
      <c r="A3" s="41" t="s">
        <v>154</v>
      </c>
    </row>
    <row r="4" s="38" customFormat="1" ht="29" customHeight="1" spans="1:15">
      <c r="A4" s="42" t="s">
        <v>155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="38" customFormat="1" spans="1:1">
      <c r="A5" s="43" t="s">
        <v>154</v>
      </c>
    </row>
    <row r="6" s="38" customFormat="1" spans="1:15">
      <c r="A6" s="44" t="s">
        <v>118</v>
      </c>
      <c r="B6" s="44" t="s">
        <v>30</v>
      </c>
      <c r="C6" s="44" t="s">
        <v>31</v>
      </c>
      <c r="D6" s="44" t="s">
        <v>32</v>
      </c>
      <c r="E6" s="44" t="s">
        <v>33</v>
      </c>
      <c r="F6" s="44" t="s">
        <v>34</v>
      </c>
      <c r="G6" s="44"/>
      <c r="H6" s="44"/>
      <c r="I6" s="44" t="s">
        <v>35</v>
      </c>
      <c r="J6" s="44" t="s">
        <v>36</v>
      </c>
      <c r="K6" s="44" t="s">
        <v>37</v>
      </c>
      <c r="L6" s="44" t="s">
        <v>38</v>
      </c>
      <c r="M6" s="53" t="s">
        <v>9</v>
      </c>
      <c r="N6" s="53"/>
      <c r="O6" s="54" t="s">
        <v>10</v>
      </c>
    </row>
    <row r="7" s="38" customFormat="1" ht="77" customHeight="1" spans="1:15">
      <c r="A7" s="44"/>
      <c r="B7" s="44"/>
      <c r="C7" s="44"/>
      <c r="D7" s="44"/>
      <c r="E7" s="44"/>
      <c r="F7" s="45" t="s">
        <v>39</v>
      </c>
      <c r="G7" s="45" t="s">
        <v>40</v>
      </c>
      <c r="H7" s="45" t="s">
        <v>41</v>
      </c>
      <c r="I7" s="44"/>
      <c r="J7" s="44"/>
      <c r="K7" s="44"/>
      <c r="L7" s="44"/>
      <c r="M7" s="55" t="s">
        <v>17</v>
      </c>
      <c r="N7" s="55" t="s">
        <v>18</v>
      </c>
      <c r="O7" s="54"/>
    </row>
    <row r="8" s="38" customFormat="1" ht="38" customHeight="1" spans="1:15">
      <c r="A8" s="44">
        <v>1</v>
      </c>
      <c r="B8" s="46" t="s">
        <v>102</v>
      </c>
      <c r="C8" s="47" t="s">
        <v>156</v>
      </c>
      <c r="D8" s="47" t="s">
        <v>104</v>
      </c>
      <c r="E8" s="48">
        <v>14</v>
      </c>
      <c r="F8" s="45"/>
      <c r="G8" s="45"/>
      <c r="H8" s="44">
        <v>1</v>
      </c>
      <c r="I8" s="56" t="s">
        <v>105</v>
      </c>
      <c r="J8" s="44" t="s">
        <v>157</v>
      </c>
      <c r="K8" s="44">
        <v>780</v>
      </c>
      <c r="L8" s="44">
        <v>2076</v>
      </c>
      <c r="M8" s="45">
        <v>18.3849</v>
      </c>
      <c r="N8" s="45">
        <v>257.39</v>
      </c>
      <c r="O8" s="45"/>
    </row>
    <row r="9" s="38" customFormat="1" ht="38" customHeight="1" spans="1:15">
      <c r="A9" s="44">
        <v>2</v>
      </c>
      <c r="B9" s="46" t="s">
        <v>102</v>
      </c>
      <c r="C9" s="47" t="s">
        <v>158</v>
      </c>
      <c r="D9" s="47" t="s">
        <v>104</v>
      </c>
      <c r="E9" s="48">
        <v>14</v>
      </c>
      <c r="F9" s="45"/>
      <c r="G9" s="45"/>
      <c r="H9" s="44">
        <v>1</v>
      </c>
      <c r="I9" s="56" t="s">
        <v>105</v>
      </c>
      <c r="J9" s="44" t="s">
        <v>157</v>
      </c>
      <c r="K9" s="44">
        <v>780</v>
      </c>
      <c r="L9" s="44">
        <v>2076</v>
      </c>
      <c r="M9" s="45">
        <v>18.3849</v>
      </c>
      <c r="N9" s="45">
        <v>257.39</v>
      </c>
      <c r="O9" s="45"/>
    </row>
    <row r="10" s="38" customFormat="1" ht="38" customHeight="1" spans="1:15">
      <c r="A10" s="44">
        <v>3</v>
      </c>
      <c r="B10" s="46" t="s">
        <v>102</v>
      </c>
      <c r="C10" s="47" t="s">
        <v>159</v>
      </c>
      <c r="D10" s="47" t="s">
        <v>104</v>
      </c>
      <c r="E10" s="48">
        <v>14</v>
      </c>
      <c r="F10" s="45"/>
      <c r="G10" s="45"/>
      <c r="H10" s="44">
        <v>1</v>
      </c>
      <c r="I10" s="56" t="s">
        <v>105</v>
      </c>
      <c r="J10" s="44" t="s">
        <v>157</v>
      </c>
      <c r="K10" s="44">
        <v>780</v>
      </c>
      <c r="L10" s="44">
        <v>2076</v>
      </c>
      <c r="M10" s="45">
        <v>18.3849</v>
      </c>
      <c r="N10" s="45">
        <v>257.39</v>
      </c>
      <c r="O10" s="45"/>
    </row>
    <row r="11" s="38" customFormat="1" ht="28" customHeight="1" spans="1:16">
      <c r="A11" s="49" t="s">
        <v>160</v>
      </c>
      <c r="B11" s="50"/>
      <c r="C11" s="51"/>
      <c r="D11" s="52"/>
      <c r="E11" s="52">
        <f t="shared" ref="E11:H11" si="0">SUM(E8:E10)</f>
        <v>42</v>
      </c>
      <c r="F11" s="52"/>
      <c r="G11" s="52"/>
      <c r="H11" s="52">
        <f t="shared" si="0"/>
        <v>3</v>
      </c>
      <c r="I11" s="52"/>
      <c r="J11" s="52"/>
      <c r="K11" s="52">
        <f t="shared" ref="K11:N11" si="1">SUM(K8:K10)</f>
        <v>2340</v>
      </c>
      <c r="L11" s="52">
        <f t="shared" si="1"/>
        <v>6228</v>
      </c>
      <c r="M11" s="52"/>
      <c r="N11" s="57">
        <f t="shared" si="1"/>
        <v>772.17</v>
      </c>
      <c r="O11" s="58"/>
      <c r="P11" s="29"/>
    </row>
  </sheetData>
  <mergeCells count="16">
    <mergeCell ref="A1:B1"/>
    <mergeCell ref="A2:O2"/>
    <mergeCell ref="A4:O4"/>
    <mergeCell ref="F6:H6"/>
    <mergeCell ref="M6:N6"/>
    <mergeCell ref="A11:C11"/>
    <mergeCell ref="A6:A7"/>
    <mergeCell ref="B6:B7"/>
    <mergeCell ref="C6:C7"/>
    <mergeCell ref="D6:D7"/>
    <mergeCell ref="E6:E7"/>
    <mergeCell ref="I6:I7"/>
    <mergeCell ref="J6:J7"/>
    <mergeCell ref="K6:K7"/>
    <mergeCell ref="L6:L7"/>
    <mergeCell ref="O6:O7"/>
  </mergeCells>
  <pageMargins left="0.629861111111111" right="0.393055555555556" top="0.590277777777778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5"/>
  <sheetViews>
    <sheetView topLeftCell="A82" workbookViewId="0">
      <selection activeCell="I9" sqref="I9"/>
    </sheetView>
  </sheetViews>
  <sheetFormatPr defaultColWidth="9.81666666666667" defaultRowHeight="14.25"/>
  <cols>
    <col min="1" max="1" width="5.275" style="1" customWidth="1"/>
    <col min="2" max="2" width="23.9333333333333" style="1" customWidth="1"/>
    <col min="3" max="3" width="9.75" style="1" customWidth="1"/>
    <col min="4" max="4" width="7.24166666666667" style="1" customWidth="1"/>
    <col min="5" max="8" width="6.625" style="1" customWidth="1"/>
    <col min="9" max="9" width="10.6166666666667" style="1" customWidth="1"/>
    <col min="10" max="10" width="9.9" style="1" customWidth="1"/>
    <col min="11" max="11" width="10.6666666666667" style="1" customWidth="1"/>
    <col min="12" max="12" width="9.25833333333333" style="4" customWidth="1"/>
    <col min="13" max="13" width="9.49166666666667" style="1" customWidth="1"/>
    <col min="14" max="14" width="9.23333333333333" style="1" customWidth="1"/>
    <col min="15" max="15" width="5.65" style="1" customWidth="1"/>
    <col min="16" max="16384" width="9.81666666666667" style="1"/>
  </cols>
  <sheetData>
    <row r="1" s="1" customFormat="1" ht="19" customHeight="1" spans="1:12">
      <c r="A1" s="5" t="s">
        <v>27</v>
      </c>
      <c r="B1" s="5"/>
      <c r="C1" s="6"/>
      <c r="L1" s="4"/>
    </row>
    <row r="2" s="1" customFormat="1" ht="29" customHeight="1" spans="1:15">
      <c r="A2" s="7" t="s">
        <v>153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20" customHeight="1" spans="1:12">
      <c r="A3" s="8" t="s">
        <v>161</v>
      </c>
      <c r="B3" s="8"/>
      <c r="C3" s="8"/>
      <c r="D3" s="8"/>
      <c r="E3" s="8"/>
      <c r="F3" s="8"/>
      <c r="J3" s="24"/>
      <c r="L3" s="25"/>
    </row>
    <row r="4" s="1" customFormat="1" ht="21" customHeight="1" spans="1:15">
      <c r="A4" s="9" t="s">
        <v>3</v>
      </c>
      <c r="B4" s="9" t="s">
        <v>30</v>
      </c>
      <c r="C4" s="9" t="s">
        <v>31</v>
      </c>
      <c r="D4" s="10" t="s">
        <v>162</v>
      </c>
      <c r="E4" s="10" t="s">
        <v>33</v>
      </c>
      <c r="F4" s="9" t="s">
        <v>34</v>
      </c>
      <c r="G4" s="9"/>
      <c r="H4" s="9"/>
      <c r="I4" s="10" t="s">
        <v>35</v>
      </c>
      <c r="J4" s="10" t="s">
        <v>163</v>
      </c>
      <c r="K4" s="10" t="s">
        <v>164</v>
      </c>
      <c r="L4" s="26" t="s">
        <v>38</v>
      </c>
      <c r="M4" s="27" t="s">
        <v>9</v>
      </c>
      <c r="N4" s="27"/>
      <c r="O4" s="27" t="s">
        <v>10</v>
      </c>
    </row>
    <row r="5" s="1" customFormat="1" ht="55" customHeight="1" spans="1:15">
      <c r="A5" s="9"/>
      <c r="B5" s="9"/>
      <c r="C5" s="9"/>
      <c r="D5" s="9"/>
      <c r="E5" s="10"/>
      <c r="F5" s="10" t="s">
        <v>39</v>
      </c>
      <c r="G5" s="10" t="s">
        <v>40</v>
      </c>
      <c r="H5" s="10" t="s">
        <v>41</v>
      </c>
      <c r="I5" s="10"/>
      <c r="J5" s="10"/>
      <c r="K5" s="10"/>
      <c r="L5" s="26"/>
      <c r="M5" s="28" t="s">
        <v>17</v>
      </c>
      <c r="N5" s="28" t="s">
        <v>18</v>
      </c>
      <c r="O5" s="27"/>
    </row>
    <row r="6" s="1" customFormat="1" ht="27" spans="1:16">
      <c r="A6" s="11">
        <v>1</v>
      </c>
      <c r="B6" s="11" t="s">
        <v>165</v>
      </c>
      <c r="C6" s="12" t="s">
        <v>166</v>
      </c>
      <c r="D6" s="11" t="s">
        <v>68</v>
      </c>
      <c r="E6" s="11">
        <v>19</v>
      </c>
      <c r="F6" s="13">
        <v>1</v>
      </c>
      <c r="G6" s="11"/>
      <c r="H6" s="11"/>
      <c r="I6" s="11" t="s">
        <v>167</v>
      </c>
      <c r="J6" s="11">
        <v>40</v>
      </c>
      <c r="K6" s="11">
        <v>760</v>
      </c>
      <c r="L6" s="11">
        <v>2242</v>
      </c>
      <c r="M6" s="19">
        <v>18.3849</v>
      </c>
      <c r="N6" s="19">
        <v>349.31</v>
      </c>
      <c r="O6" s="19"/>
      <c r="P6" s="29"/>
    </row>
    <row r="7" s="1" customFormat="1" ht="27" spans="1:16">
      <c r="A7" s="11">
        <v>2</v>
      </c>
      <c r="B7" s="11" t="s">
        <v>165</v>
      </c>
      <c r="C7" s="12" t="s">
        <v>168</v>
      </c>
      <c r="D7" s="11" t="s">
        <v>68</v>
      </c>
      <c r="E7" s="11">
        <v>19</v>
      </c>
      <c r="F7" s="13">
        <v>1</v>
      </c>
      <c r="G7" s="11"/>
      <c r="H7" s="11"/>
      <c r="I7" s="11" t="s">
        <v>167</v>
      </c>
      <c r="J7" s="11">
        <v>40</v>
      </c>
      <c r="K7" s="11">
        <v>760</v>
      </c>
      <c r="L7" s="11">
        <v>2242</v>
      </c>
      <c r="M7" s="19">
        <v>18.3849</v>
      </c>
      <c r="N7" s="19">
        <v>349.31</v>
      </c>
      <c r="O7" s="19"/>
      <c r="P7" s="29"/>
    </row>
    <row r="8" s="1" customFormat="1" ht="27" spans="1:16">
      <c r="A8" s="11">
        <v>3</v>
      </c>
      <c r="B8" s="11" t="s">
        <v>165</v>
      </c>
      <c r="C8" s="12" t="s">
        <v>169</v>
      </c>
      <c r="D8" s="11" t="s">
        <v>68</v>
      </c>
      <c r="E8" s="11">
        <v>19</v>
      </c>
      <c r="F8" s="13">
        <v>1</v>
      </c>
      <c r="G8" s="11"/>
      <c r="H8" s="11"/>
      <c r="I8" s="11" t="s">
        <v>167</v>
      </c>
      <c r="J8" s="11">
        <v>40</v>
      </c>
      <c r="K8" s="11">
        <v>760</v>
      </c>
      <c r="L8" s="11">
        <v>2242</v>
      </c>
      <c r="M8" s="19">
        <v>18.3849</v>
      </c>
      <c r="N8" s="19">
        <v>349.31</v>
      </c>
      <c r="O8" s="19"/>
      <c r="P8" s="29"/>
    </row>
    <row r="9" s="1" customFormat="1" ht="27" spans="1:16">
      <c r="A9" s="11">
        <v>4</v>
      </c>
      <c r="B9" s="11" t="s">
        <v>165</v>
      </c>
      <c r="C9" s="14" t="s">
        <v>170</v>
      </c>
      <c r="D9" s="11" t="s">
        <v>68</v>
      </c>
      <c r="E9" s="11">
        <v>19</v>
      </c>
      <c r="F9" s="13">
        <v>1</v>
      </c>
      <c r="G9" s="11"/>
      <c r="H9" s="11"/>
      <c r="I9" s="11" t="s">
        <v>167</v>
      </c>
      <c r="J9" s="11">
        <v>40</v>
      </c>
      <c r="K9" s="11">
        <v>760</v>
      </c>
      <c r="L9" s="11">
        <v>2242</v>
      </c>
      <c r="M9" s="19">
        <v>18.3849</v>
      </c>
      <c r="N9" s="19">
        <v>349.31</v>
      </c>
      <c r="O9" s="19"/>
      <c r="P9" s="29"/>
    </row>
    <row r="10" s="1" customFormat="1" ht="27" spans="1:16">
      <c r="A10" s="11">
        <v>5</v>
      </c>
      <c r="B10" s="11" t="s">
        <v>165</v>
      </c>
      <c r="C10" s="12" t="s">
        <v>171</v>
      </c>
      <c r="D10" s="11" t="s">
        <v>68</v>
      </c>
      <c r="E10" s="11">
        <v>19</v>
      </c>
      <c r="F10" s="13">
        <v>1</v>
      </c>
      <c r="G10" s="11"/>
      <c r="H10" s="11"/>
      <c r="I10" s="11" t="s">
        <v>167</v>
      </c>
      <c r="J10" s="11">
        <v>40</v>
      </c>
      <c r="K10" s="11">
        <v>760</v>
      </c>
      <c r="L10" s="11">
        <v>2242</v>
      </c>
      <c r="M10" s="19">
        <v>18.3849</v>
      </c>
      <c r="N10" s="19">
        <v>349.31</v>
      </c>
      <c r="O10" s="19"/>
      <c r="P10" s="29"/>
    </row>
    <row r="11" s="1" customFormat="1" ht="27" spans="1:16">
      <c r="A11" s="11">
        <v>6</v>
      </c>
      <c r="B11" s="11" t="s">
        <v>165</v>
      </c>
      <c r="C11" s="12" t="s">
        <v>172</v>
      </c>
      <c r="D11" s="11" t="s">
        <v>68</v>
      </c>
      <c r="E11" s="11">
        <v>19</v>
      </c>
      <c r="F11" s="13">
        <v>1</v>
      </c>
      <c r="G11" s="11"/>
      <c r="H11" s="11"/>
      <c r="I11" s="11" t="s">
        <v>167</v>
      </c>
      <c r="J11" s="11">
        <v>40</v>
      </c>
      <c r="K11" s="11">
        <v>760</v>
      </c>
      <c r="L11" s="11">
        <v>2242</v>
      </c>
      <c r="M11" s="19">
        <v>18.3849</v>
      </c>
      <c r="N11" s="19">
        <v>349.31</v>
      </c>
      <c r="O11" s="19"/>
      <c r="P11" s="29"/>
    </row>
    <row r="12" s="1" customFormat="1" ht="27" spans="1:16">
      <c r="A12" s="11">
        <v>7</v>
      </c>
      <c r="B12" s="11" t="s">
        <v>165</v>
      </c>
      <c r="C12" s="12" t="s">
        <v>173</v>
      </c>
      <c r="D12" s="11" t="s">
        <v>68</v>
      </c>
      <c r="E12" s="11">
        <v>19</v>
      </c>
      <c r="F12" s="13">
        <v>1</v>
      </c>
      <c r="G12" s="11"/>
      <c r="H12" s="11"/>
      <c r="I12" s="11" t="s">
        <v>167</v>
      </c>
      <c r="J12" s="11">
        <v>40</v>
      </c>
      <c r="K12" s="11">
        <v>760</v>
      </c>
      <c r="L12" s="11">
        <v>2242</v>
      </c>
      <c r="M12" s="19">
        <v>18.3849</v>
      </c>
      <c r="N12" s="19">
        <v>349.31</v>
      </c>
      <c r="O12" s="19"/>
      <c r="P12" s="29"/>
    </row>
    <row r="13" s="1" customFormat="1" ht="27" spans="1:16">
      <c r="A13" s="11">
        <v>8</v>
      </c>
      <c r="B13" s="11" t="s">
        <v>165</v>
      </c>
      <c r="C13" s="12" t="s">
        <v>174</v>
      </c>
      <c r="D13" s="11" t="s">
        <v>68</v>
      </c>
      <c r="E13" s="11">
        <v>19</v>
      </c>
      <c r="F13" s="13">
        <v>1</v>
      </c>
      <c r="G13" s="11"/>
      <c r="H13" s="11"/>
      <c r="I13" s="11" t="s">
        <v>167</v>
      </c>
      <c r="J13" s="11">
        <v>40</v>
      </c>
      <c r="K13" s="11">
        <v>760</v>
      </c>
      <c r="L13" s="11">
        <v>2242</v>
      </c>
      <c r="M13" s="19">
        <v>18.3849</v>
      </c>
      <c r="N13" s="19">
        <v>349.31</v>
      </c>
      <c r="O13" s="19"/>
      <c r="P13" s="29"/>
    </row>
    <row r="14" s="1" customFormat="1" ht="27" spans="1:16">
      <c r="A14" s="11">
        <v>9</v>
      </c>
      <c r="B14" s="11" t="s">
        <v>165</v>
      </c>
      <c r="C14" s="12" t="s">
        <v>175</v>
      </c>
      <c r="D14" s="11" t="s">
        <v>68</v>
      </c>
      <c r="E14" s="11">
        <v>19</v>
      </c>
      <c r="F14" s="13">
        <v>1</v>
      </c>
      <c r="G14" s="11"/>
      <c r="H14" s="11"/>
      <c r="I14" s="11" t="s">
        <v>167</v>
      </c>
      <c r="J14" s="11">
        <v>40</v>
      </c>
      <c r="K14" s="11">
        <v>760</v>
      </c>
      <c r="L14" s="11">
        <v>2242</v>
      </c>
      <c r="M14" s="19">
        <v>18.3849</v>
      </c>
      <c r="N14" s="19">
        <v>349.31</v>
      </c>
      <c r="O14" s="19"/>
      <c r="P14" s="29"/>
    </row>
    <row r="15" s="1" customFormat="1" ht="27" spans="1:16">
      <c r="A15" s="11">
        <v>10</v>
      </c>
      <c r="B15" s="11" t="s">
        <v>165</v>
      </c>
      <c r="C15" s="12" t="s">
        <v>176</v>
      </c>
      <c r="D15" s="11" t="s">
        <v>68</v>
      </c>
      <c r="E15" s="11">
        <v>19</v>
      </c>
      <c r="F15" s="13">
        <v>1</v>
      </c>
      <c r="G15" s="11"/>
      <c r="H15" s="11"/>
      <c r="I15" s="11" t="s">
        <v>167</v>
      </c>
      <c r="J15" s="11">
        <v>40</v>
      </c>
      <c r="K15" s="11">
        <v>760</v>
      </c>
      <c r="L15" s="11">
        <v>2242</v>
      </c>
      <c r="M15" s="19">
        <v>18.3849</v>
      </c>
      <c r="N15" s="19">
        <v>349.31</v>
      </c>
      <c r="O15" s="19"/>
      <c r="P15" s="29"/>
    </row>
    <row r="16" s="1" customFormat="1" ht="27" spans="1:16">
      <c r="A16" s="11">
        <v>11</v>
      </c>
      <c r="B16" s="11" t="s">
        <v>165</v>
      </c>
      <c r="C16" s="12" t="s">
        <v>177</v>
      </c>
      <c r="D16" s="11" t="s">
        <v>68</v>
      </c>
      <c r="E16" s="11">
        <v>19</v>
      </c>
      <c r="F16" s="13">
        <v>1</v>
      </c>
      <c r="G16" s="11"/>
      <c r="H16" s="11"/>
      <c r="I16" s="11" t="s">
        <v>167</v>
      </c>
      <c r="J16" s="11">
        <v>40</v>
      </c>
      <c r="K16" s="11">
        <v>760</v>
      </c>
      <c r="L16" s="11">
        <v>2242</v>
      </c>
      <c r="M16" s="19">
        <v>18.3849</v>
      </c>
      <c r="N16" s="19">
        <v>349.31</v>
      </c>
      <c r="O16" s="19"/>
      <c r="P16" s="29"/>
    </row>
    <row r="17" s="1" customFormat="1" ht="27" spans="1:16">
      <c r="A17" s="11">
        <v>12</v>
      </c>
      <c r="B17" s="11" t="s">
        <v>165</v>
      </c>
      <c r="C17" s="12" t="s">
        <v>178</v>
      </c>
      <c r="D17" s="11" t="s">
        <v>68</v>
      </c>
      <c r="E17" s="11">
        <v>19</v>
      </c>
      <c r="F17" s="13">
        <v>1</v>
      </c>
      <c r="G17" s="11"/>
      <c r="H17" s="11"/>
      <c r="I17" s="11" t="s">
        <v>167</v>
      </c>
      <c r="J17" s="11">
        <v>40</v>
      </c>
      <c r="K17" s="11">
        <v>760</v>
      </c>
      <c r="L17" s="11">
        <v>2242</v>
      </c>
      <c r="M17" s="19">
        <v>18.3849</v>
      </c>
      <c r="N17" s="19">
        <v>349.31</v>
      </c>
      <c r="O17" s="19"/>
      <c r="P17" s="29"/>
    </row>
    <row r="18" s="1" customFormat="1" ht="27" spans="1:16">
      <c r="A18" s="11">
        <v>13</v>
      </c>
      <c r="B18" s="11" t="s">
        <v>165</v>
      </c>
      <c r="C18" s="12" t="s">
        <v>179</v>
      </c>
      <c r="D18" s="11" t="s">
        <v>68</v>
      </c>
      <c r="E18" s="11">
        <v>19</v>
      </c>
      <c r="F18" s="13">
        <v>1</v>
      </c>
      <c r="G18" s="11"/>
      <c r="H18" s="11"/>
      <c r="I18" s="11" t="s">
        <v>167</v>
      </c>
      <c r="J18" s="11">
        <v>40</v>
      </c>
      <c r="K18" s="11">
        <v>760</v>
      </c>
      <c r="L18" s="11">
        <v>2242</v>
      </c>
      <c r="M18" s="19">
        <v>18.3849</v>
      </c>
      <c r="N18" s="19">
        <v>349.31</v>
      </c>
      <c r="O18" s="19"/>
      <c r="P18" s="29"/>
    </row>
    <row r="19" s="1" customFormat="1" ht="27" spans="1:16">
      <c r="A19" s="11">
        <v>14</v>
      </c>
      <c r="B19" s="11" t="s">
        <v>165</v>
      </c>
      <c r="C19" s="12" t="s">
        <v>180</v>
      </c>
      <c r="D19" s="11" t="s">
        <v>68</v>
      </c>
      <c r="E19" s="11">
        <v>19</v>
      </c>
      <c r="F19" s="13">
        <v>1</v>
      </c>
      <c r="G19" s="11"/>
      <c r="H19" s="11"/>
      <c r="I19" s="11" t="s">
        <v>167</v>
      </c>
      <c r="J19" s="11">
        <v>40</v>
      </c>
      <c r="K19" s="11">
        <v>760</v>
      </c>
      <c r="L19" s="11">
        <v>2242</v>
      </c>
      <c r="M19" s="19">
        <v>18.3849</v>
      </c>
      <c r="N19" s="19">
        <v>349.31</v>
      </c>
      <c r="O19" s="19"/>
      <c r="P19" s="29"/>
    </row>
    <row r="20" s="1" customFormat="1" ht="27" spans="1:16">
      <c r="A20" s="11">
        <v>15</v>
      </c>
      <c r="B20" s="11" t="s">
        <v>165</v>
      </c>
      <c r="C20" s="12" t="s">
        <v>181</v>
      </c>
      <c r="D20" s="11" t="s">
        <v>68</v>
      </c>
      <c r="E20" s="11">
        <v>19</v>
      </c>
      <c r="F20" s="13">
        <v>1</v>
      </c>
      <c r="G20" s="11"/>
      <c r="H20" s="11"/>
      <c r="I20" s="11" t="s">
        <v>167</v>
      </c>
      <c r="J20" s="11">
        <v>40</v>
      </c>
      <c r="K20" s="11">
        <v>760</v>
      </c>
      <c r="L20" s="11">
        <v>2242</v>
      </c>
      <c r="M20" s="19">
        <v>18.3849</v>
      </c>
      <c r="N20" s="19">
        <v>349.31</v>
      </c>
      <c r="O20" s="19"/>
      <c r="P20" s="29"/>
    </row>
    <row r="21" s="1" customFormat="1" ht="27" spans="1:16">
      <c r="A21" s="11">
        <v>16</v>
      </c>
      <c r="B21" s="11" t="s">
        <v>165</v>
      </c>
      <c r="C21" s="15" t="s">
        <v>182</v>
      </c>
      <c r="D21" s="11" t="s">
        <v>68</v>
      </c>
      <c r="E21" s="11">
        <v>19</v>
      </c>
      <c r="F21" s="13">
        <v>1</v>
      </c>
      <c r="G21" s="11"/>
      <c r="H21" s="11"/>
      <c r="I21" s="11" t="s">
        <v>167</v>
      </c>
      <c r="J21" s="11">
        <v>40</v>
      </c>
      <c r="K21" s="11">
        <v>760</v>
      </c>
      <c r="L21" s="11">
        <v>2242</v>
      </c>
      <c r="M21" s="19">
        <v>18.3849</v>
      </c>
      <c r="N21" s="19">
        <v>349.31</v>
      </c>
      <c r="O21" s="19"/>
      <c r="P21" s="29"/>
    </row>
    <row r="22" s="1" customFormat="1" ht="27" spans="1:16">
      <c r="A22" s="11">
        <v>17</v>
      </c>
      <c r="B22" s="11" t="s">
        <v>165</v>
      </c>
      <c r="C22" s="14" t="s">
        <v>183</v>
      </c>
      <c r="D22" s="11" t="s">
        <v>68</v>
      </c>
      <c r="E22" s="11">
        <v>19</v>
      </c>
      <c r="F22" s="13">
        <v>1</v>
      </c>
      <c r="G22" s="11"/>
      <c r="H22" s="11"/>
      <c r="I22" s="11" t="s">
        <v>167</v>
      </c>
      <c r="J22" s="11">
        <v>40</v>
      </c>
      <c r="K22" s="11">
        <v>760</v>
      </c>
      <c r="L22" s="11">
        <v>2242</v>
      </c>
      <c r="M22" s="19">
        <v>18.3849</v>
      </c>
      <c r="N22" s="19">
        <v>349.31</v>
      </c>
      <c r="O22" s="19"/>
      <c r="P22" s="29"/>
    </row>
    <row r="23" s="1" customFormat="1" ht="27" spans="1:16">
      <c r="A23" s="11">
        <v>18</v>
      </c>
      <c r="B23" s="11" t="s">
        <v>165</v>
      </c>
      <c r="C23" s="14" t="s">
        <v>184</v>
      </c>
      <c r="D23" s="11" t="s">
        <v>68</v>
      </c>
      <c r="E23" s="11">
        <v>19</v>
      </c>
      <c r="F23" s="13">
        <v>1</v>
      </c>
      <c r="G23" s="11"/>
      <c r="H23" s="11"/>
      <c r="I23" s="11" t="s">
        <v>167</v>
      </c>
      <c r="J23" s="11">
        <v>40</v>
      </c>
      <c r="K23" s="11">
        <v>760</v>
      </c>
      <c r="L23" s="11">
        <v>2242</v>
      </c>
      <c r="M23" s="19">
        <v>18.3849</v>
      </c>
      <c r="N23" s="19">
        <v>349.31</v>
      </c>
      <c r="O23" s="19"/>
      <c r="P23" s="29"/>
    </row>
    <row r="24" s="1" customFormat="1" ht="27" spans="1:16">
      <c r="A24" s="11">
        <v>19</v>
      </c>
      <c r="B24" s="11" t="s">
        <v>165</v>
      </c>
      <c r="C24" s="16" t="s">
        <v>185</v>
      </c>
      <c r="D24" s="11" t="s">
        <v>186</v>
      </c>
      <c r="E24" s="11">
        <v>36</v>
      </c>
      <c r="F24" s="13">
        <v>1</v>
      </c>
      <c r="G24" s="11"/>
      <c r="H24" s="11"/>
      <c r="I24" s="11" t="s">
        <v>187</v>
      </c>
      <c r="J24" s="11" t="s">
        <v>188</v>
      </c>
      <c r="K24" s="11">
        <v>1880</v>
      </c>
      <c r="L24" s="11">
        <v>3043.84</v>
      </c>
      <c r="M24" s="19">
        <v>18.3849</v>
      </c>
      <c r="N24" s="19">
        <v>661.86</v>
      </c>
      <c r="O24" s="19"/>
      <c r="P24" s="29"/>
    </row>
    <row r="25" s="1" customFormat="1" ht="27" spans="1:16">
      <c r="A25" s="11">
        <v>20</v>
      </c>
      <c r="B25" s="11" t="s">
        <v>165</v>
      </c>
      <c r="C25" s="16" t="s">
        <v>189</v>
      </c>
      <c r="D25" s="11" t="s">
        <v>186</v>
      </c>
      <c r="E25" s="11">
        <v>36</v>
      </c>
      <c r="F25" s="13">
        <v>1</v>
      </c>
      <c r="G25" s="11"/>
      <c r="H25" s="11"/>
      <c r="I25" s="11" t="s">
        <v>187</v>
      </c>
      <c r="J25" s="11" t="s">
        <v>188</v>
      </c>
      <c r="K25" s="11">
        <v>1880</v>
      </c>
      <c r="L25" s="11">
        <v>3043.84</v>
      </c>
      <c r="M25" s="19">
        <v>18.3849</v>
      </c>
      <c r="N25" s="19">
        <v>661.86</v>
      </c>
      <c r="O25" s="19"/>
      <c r="P25" s="29"/>
    </row>
    <row r="26" s="1" customFormat="1" ht="27" spans="1:16">
      <c r="A26" s="11">
        <v>21</v>
      </c>
      <c r="B26" s="11" t="s">
        <v>165</v>
      </c>
      <c r="C26" s="16" t="s">
        <v>190</v>
      </c>
      <c r="D26" s="11" t="s">
        <v>186</v>
      </c>
      <c r="E26" s="11">
        <v>36</v>
      </c>
      <c r="F26" s="13">
        <v>1</v>
      </c>
      <c r="G26" s="11"/>
      <c r="H26" s="11"/>
      <c r="I26" s="11" t="s">
        <v>187</v>
      </c>
      <c r="J26" s="11" t="s">
        <v>188</v>
      </c>
      <c r="K26" s="11">
        <v>1880</v>
      </c>
      <c r="L26" s="11">
        <v>3043.84</v>
      </c>
      <c r="M26" s="19">
        <v>18.3849</v>
      </c>
      <c r="N26" s="19">
        <v>661.86</v>
      </c>
      <c r="O26" s="19"/>
      <c r="P26" s="29"/>
    </row>
    <row r="27" s="1" customFormat="1" ht="27" spans="1:16">
      <c r="A27" s="11">
        <v>22</v>
      </c>
      <c r="B27" s="11" t="s">
        <v>165</v>
      </c>
      <c r="C27" s="16" t="s">
        <v>191</v>
      </c>
      <c r="D27" s="11" t="s">
        <v>186</v>
      </c>
      <c r="E27" s="11">
        <v>36</v>
      </c>
      <c r="F27" s="13">
        <v>1</v>
      </c>
      <c r="G27" s="11"/>
      <c r="H27" s="11"/>
      <c r="I27" s="11" t="s">
        <v>187</v>
      </c>
      <c r="J27" s="11" t="s">
        <v>188</v>
      </c>
      <c r="K27" s="11">
        <v>1880</v>
      </c>
      <c r="L27" s="11">
        <v>3043.84</v>
      </c>
      <c r="M27" s="19">
        <v>18.3849</v>
      </c>
      <c r="N27" s="19">
        <v>661.86</v>
      </c>
      <c r="O27" s="19"/>
      <c r="P27" s="29"/>
    </row>
    <row r="28" s="1" customFormat="1" ht="27" spans="1:16">
      <c r="A28" s="11">
        <v>23</v>
      </c>
      <c r="B28" s="11" t="s">
        <v>165</v>
      </c>
      <c r="C28" s="16" t="s">
        <v>192</v>
      </c>
      <c r="D28" s="11" t="s">
        <v>186</v>
      </c>
      <c r="E28" s="11">
        <v>36</v>
      </c>
      <c r="F28" s="13">
        <v>1</v>
      </c>
      <c r="G28" s="11"/>
      <c r="H28" s="11"/>
      <c r="I28" s="11" t="s">
        <v>187</v>
      </c>
      <c r="J28" s="11" t="s">
        <v>188</v>
      </c>
      <c r="K28" s="11">
        <v>1880</v>
      </c>
      <c r="L28" s="11">
        <v>3043.84</v>
      </c>
      <c r="M28" s="19">
        <v>18.3849</v>
      </c>
      <c r="N28" s="19">
        <v>661.86</v>
      </c>
      <c r="O28" s="19"/>
      <c r="P28" s="29"/>
    </row>
    <row r="29" s="3" customFormat="1" ht="27" spans="1:16">
      <c r="A29" s="11">
        <v>24</v>
      </c>
      <c r="B29" s="11" t="s">
        <v>165</v>
      </c>
      <c r="C29" s="16" t="s">
        <v>193</v>
      </c>
      <c r="D29" s="11" t="s">
        <v>186</v>
      </c>
      <c r="E29" s="11">
        <v>36</v>
      </c>
      <c r="F29" s="13">
        <v>1</v>
      </c>
      <c r="G29" s="11"/>
      <c r="H29" s="11"/>
      <c r="I29" s="11" t="s">
        <v>187</v>
      </c>
      <c r="J29" s="11" t="s">
        <v>188</v>
      </c>
      <c r="K29" s="11">
        <v>1880</v>
      </c>
      <c r="L29" s="11">
        <v>3043.84</v>
      </c>
      <c r="M29" s="19">
        <v>18.3849</v>
      </c>
      <c r="N29" s="19">
        <v>661.86</v>
      </c>
      <c r="O29" s="19"/>
      <c r="P29" s="29"/>
    </row>
    <row r="30" s="1" customFormat="1" ht="27" spans="1:16">
      <c r="A30" s="11">
        <v>25</v>
      </c>
      <c r="B30" s="17" t="s">
        <v>194</v>
      </c>
      <c r="C30" s="18" t="s">
        <v>195</v>
      </c>
      <c r="D30" s="17" t="s">
        <v>68</v>
      </c>
      <c r="E30" s="17">
        <v>51</v>
      </c>
      <c r="F30" s="19"/>
      <c r="G30" s="13">
        <v>1</v>
      </c>
      <c r="H30" s="13"/>
      <c r="I30" s="11" t="s">
        <v>167</v>
      </c>
      <c r="J30" s="30">
        <v>40</v>
      </c>
      <c r="K30" s="30">
        <v>2040</v>
      </c>
      <c r="L30" s="30">
        <v>6018</v>
      </c>
      <c r="M30" s="19">
        <v>18.3849</v>
      </c>
      <c r="N30" s="19">
        <v>937.63</v>
      </c>
      <c r="O30" s="19"/>
      <c r="P30" s="29"/>
    </row>
    <row r="31" s="1" customFormat="1" ht="27" spans="1:16">
      <c r="A31" s="11">
        <v>26</v>
      </c>
      <c r="B31" s="17" t="s">
        <v>194</v>
      </c>
      <c r="C31" s="20" t="s">
        <v>196</v>
      </c>
      <c r="D31" s="17" t="s">
        <v>68</v>
      </c>
      <c r="E31" s="17">
        <v>51</v>
      </c>
      <c r="F31" s="19"/>
      <c r="G31" s="13">
        <v>1</v>
      </c>
      <c r="H31" s="13"/>
      <c r="I31" s="11" t="s">
        <v>167</v>
      </c>
      <c r="J31" s="30">
        <v>40</v>
      </c>
      <c r="K31" s="30">
        <v>2040</v>
      </c>
      <c r="L31" s="30">
        <v>6018</v>
      </c>
      <c r="M31" s="19">
        <v>18.3849</v>
      </c>
      <c r="N31" s="19">
        <v>937.63</v>
      </c>
      <c r="O31" s="19"/>
      <c r="P31" s="29"/>
    </row>
    <row r="32" s="1" customFormat="1" ht="27" spans="1:16">
      <c r="A32" s="11">
        <v>27</v>
      </c>
      <c r="B32" s="17" t="s">
        <v>194</v>
      </c>
      <c r="C32" s="20" t="s">
        <v>197</v>
      </c>
      <c r="D32" s="17" t="s">
        <v>68</v>
      </c>
      <c r="E32" s="17">
        <v>51</v>
      </c>
      <c r="F32" s="19"/>
      <c r="G32" s="13">
        <v>1</v>
      </c>
      <c r="H32" s="13"/>
      <c r="I32" s="11" t="s">
        <v>167</v>
      </c>
      <c r="J32" s="30">
        <v>40</v>
      </c>
      <c r="K32" s="30">
        <v>2040</v>
      </c>
      <c r="L32" s="30">
        <v>6018</v>
      </c>
      <c r="M32" s="19">
        <v>18.3849</v>
      </c>
      <c r="N32" s="19">
        <v>937.63</v>
      </c>
      <c r="O32" s="19"/>
      <c r="P32" s="29"/>
    </row>
    <row r="33" s="1" customFormat="1" ht="27" spans="1:16">
      <c r="A33" s="11">
        <v>28</v>
      </c>
      <c r="B33" s="17" t="s">
        <v>194</v>
      </c>
      <c r="C33" s="20" t="s">
        <v>198</v>
      </c>
      <c r="D33" s="17" t="s">
        <v>68</v>
      </c>
      <c r="E33" s="17">
        <v>51</v>
      </c>
      <c r="F33" s="19"/>
      <c r="G33" s="13">
        <v>1</v>
      </c>
      <c r="H33" s="13"/>
      <c r="I33" s="11" t="s">
        <v>167</v>
      </c>
      <c r="J33" s="30">
        <v>40</v>
      </c>
      <c r="K33" s="30">
        <v>2040</v>
      </c>
      <c r="L33" s="30">
        <v>6018</v>
      </c>
      <c r="M33" s="19">
        <v>18.3849</v>
      </c>
      <c r="N33" s="19">
        <v>937.63</v>
      </c>
      <c r="O33" s="19"/>
      <c r="P33" s="29"/>
    </row>
    <row r="34" s="1" customFormat="1" ht="27" spans="1:16">
      <c r="A34" s="11">
        <v>29</v>
      </c>
      <c r="B34" s="17" t="s">
        <v>194</v>
      </c>
      <c r="C34" s="20" t="s">
        <v>199</v>
      </c>
      <c r="D34" s="17" t="s">
        <v>68</v>
      </c>
      <c r="E34" s="17">
        <v>51</v>
      </c>
      <c r="F34" s="19"/>
      <c r="G34" s="13">
        <v>1</v>
      </c>
      <c r="H34" s="13"/>
      <c r="I34" s="11" t="s">
        <v>167</v>
      </c>
      <c r="J34" s="30">
        <v>40</v>
      </c>
      <c r="K34" s="30">
        <v>2040</v>
      </c>
      <c r="L34" s="30">
        <v>6018</v>
      </c>
      <c r="M34" s="19">
        <v>18.3849</v>
      </c>
      <c r="N34" s="19">
        <v>937.63</v>
      </c>
      <c r="O34" s="19"/>
      <c r="P34" s="29"/>
    </row>
    <row r="35" s="1" customFormat="1" ht="27" spans="1:16">
      <c r="A35" s="11">
        <v>30</v>
      </c>
      <c r="B35" s="17" t="s">
        <v>194</v>
      </c>
      <c r="C35" s="20" t="s">
        <v>200</v>
      </c>
      <c r="D35" s="17" t="s">
        <v>68</v>
      </c>
      <c r="E35" s="17">
        <v>51</v>
      </c>
      <c r="F35" s="19"/>
      <c r="G35" s="13">
        <v>1</v>
      </c>
      <c r="H35" s="13"/>
      <c r="I35" s="11" t="s">
        <v>167</v>
      </c>
      <c r="J35" s="30">
        <v>40</v>
      </c>
      <c r="K35" s="30">
        <v>2040</v>
      </c>
      <c r="L35" s="30">
        <v>6018</v>
      </c>
      <c r="M35" s="19">
        <v>18.3849</v>
      </c>
      <c r="N35" s="19">
        <v>937.63</v>
      </c>
      <c r="O35" s="19"/>
      <c r="P35" s="29"/>
    </row>
    <row r="36" s="1" customFormat="1" ht="27" spans="1:16">
      <c r="A36" s="11">
        <v>31</v>
      </c>
      <c r="B36" s="17" t="s">
        <v>194</v>
      </c>
      <c r="C36" s="20" t="s">
        <v>201</v>
      </c>
      <c r="D36" s="17" t="s">
        <v>68</v>
      </c>
      <c r="E36" s="17">
        <v>51</v>
      </c>
      <c r="F36" s="19"/>
      <c r="G36" s="13">
        <v>1</v>
      </c>
      <c r="H36" s="13"/>
      <c r="I36" s="11" t="s">
        <v>167</v>
      </c>
      <c r="J36" s="30">
        <v>40</v>
      </c>
      <c r="K36" s="30">
        <v>2040</v>
      </c>
      <c r="L36" s="30">
        <v>6018</v>
      </c>
      <c r="M36" s="19">
        <v>18.3849</v>
      </c>
      <c r="N36" s="19">
        <v>937.63</v>
      </c>
      <c r="O36" s="19"/>
      <c r="P36" s="29"/>
    </row>
    <row r="37" s="1" customFormat="1" ht="27" spans="1:16">
      <c r="A37" s="11">
        <v>32</v>
      </c>
      <c r="B37" s="17" t="s">
        <v>194</v>
      </c>
      <c r="C37" s="20" t="s">
        <v>202</v>
      </c>
      <c r="D37" s="17" t="s">
        <v>68</v>
      </c>
      <c r="E37" s="17">
        <v>51</v>
      </c>
      <c r="F37" s="19"/>
      <c r="G37" s="13">
        <v>1</v>
      </c>
      <c r="H37" s="13"/>
      <c r="I37" s="11" t="s">
        <v>167</v>
      </c>
      <c r="J37" s="30">
        <v>40</v>
      </c>
      <c r="K37" s="30">
        <v>2040</v>
      </c>
      <c r="L37" s="30">
        <v>6018</v>
      </c>
      <c r="M37" s="19">
        <v>18.3849</v>
      </c>
      <c r="N37" s="19">
        <v>937.63</v>
      </c>
      <c r="O37" s="19"/>
      <c r="P37" s="29"/>
    </row>
    <row r="38" s="1" customFormat="1" ht="27" spans="1:16">
      <c r="A38" s="11">
        <v>33</v>
      </c>
      <c r="B38" s="17" t="s">
        <v>194</v>
      </c>
      <c r="C38" s="20" t="s">
        <v>203</v>
      </c>
      <c r="D38" s="17" t="s">
        <v>68</v>
      </c>
      <c r="E38" s="17">
        <v>51</v>
      </c>
      <c r="F38" s="19"/>
      <c r="G38" s="13">
        <v>1</v>
      </c>
      <c r="H38" s="21"/>
      <c r="I38" s="11" t="s">
        <v>167</v>
      </c>
      <c r="J38" s="30">
        <v>40</v>
      </c>
      <c r="K38" s="30">
        <v>2040</v>
      </c>
      <c r="L38" s="30">
        <v>6018</v>
      </c>
      <c r="M38" s="19">
        <v>18.3849</v>
      </c>
      <c r="N38" s="19">
        <v>937.63</v>
      </c>
      <c r="O38" s="19"/>
      <c r="P38" s="29"/>
    </row>
    <row r="39" s="1" customFormat="1" ht="27" spans="1:16">
      <c r="A39" s="11">
        <v>34</v>
      </c>
      <c r="B39" s="17" t="s">
        <v>194</v>
      </c>
      <c r="C39" s="20" t="s">
        <v>204</v>
      </c>
      <c r="D39" s="17" t="s">
        <v>68</v>
      </c>
      <c r="E39" s="17">
        <v>51</v>
      </c>
      <c r="F39" s="19"/>
      <c r="G39" s="13">
        <v>1</v>
      </c>
      <c r="H39" s="21"/>
      <c r="I39" s="11" t="s">
        <v>167</v>
      </c>
      <c r="J39" s="30">
        <v>40</v>
      </c>
      <c r="K39" s="30">
        <v>2040</v>
      </c>
      <c r="L39" s="30">
        <v>6018</v>
      </c>
      <c r="M39" s="19">
        <v>18.3849</v>
      </c>
      <c r="N39" s="19">
        <v>937.63</v>
      </c>
      <c r="O39" s="19"/>
      <c r="P39" s="29"/>
    </row>
    <row r="40" s="1" customFormat="1" ht="27" spans="1:16">
      <c r="A40" s="11">
        <v>35</v>
      </c>
      <c r="B40" s="17" t="s">
        <v>194</v>
      </c>
      <c r="C40" s="20" t="s">
        <v>205</v>
      </c>
      <c r="D40" s="17" t="s">
        <v>68</v>
      </c>
      <c r="E40" s="17">
        <v>51</v>
      </c>
      <c r="F40" s="19"/>
      <c r="G40" s="13">
        <v>1</v>
      </c>
      <c r="H40" s="21"/>
      <c r="I40" s="11" t="s">
        <v>167</v>
      </c>
      <c r="J40" s="30">
        <v>40</v>
      </c>
      <c r="K40" s="30">
        <v>2040</v>
      </c>
      <c r="L40" s="30">
        <v>6018</v>
      </c>
      <c r="M40" s="19">
        <v>18.3849</v>
      </c>
      <c r="N40" s="19">
        <v>937.63</v>
      </c>
      <c r="O40" s="19"/>
      <c r="P40" s="29"/>
    </row>
    <row r="41" s="1" customFormat="1" ht="27" spans="1:16">
      <c r="A41" s="11">
        <v>36</v>
      </c>
      <c r="B41" s="17" t="s">
        <v>194</v>
      </c>
      <c r="C41" s="20" t="s">
        <v>206</v>
      </c>
      <c r="D41" s="17" t="s">
        <v>68</v>
      </c>
      <c r="E41" s="17">
        <v>51</v>
      </c>
      <c r="F41" s="19"/>
      <c r="G41" s="13">
        <v>1</v>
      </c>
      <c r="H41" s="21"/>
      <c r="I41" s="11" t="s">
        <v>167</v>
      </c>
      <c r="J41" s="30">
        <v>40</v>
      </c>
      <c r="K41" s="30">
        <v>2040</v>
      </c>
      <c r="L41" s="30">
        <v>6018</v>
      </c>
      <c r="M41" s="19">
        <v>18.3849</v>
      </c>
      <c r="N41" s="19">
        <v>937.63</v>
      </c>
      <c r="O41" s="19"/>
      <c r="P41" s="29"/>
    </row>
    <row r="42" s="1" customFormat="1" ht="27" spans="1:16">
      <c r="A42" s="11">
        <v>37</v>
      </c>
      <c r="B42" s="17" t="s">
        <v>194</v>
      </c>
      <c r="C42" s="20" t="s">
        <v>207</v>
      </c>
      <c r="D42" s="17" t="s">
        <v>68</v>
      </c>
      <c r="E42" s="17">
        <v>51</v>
      </c>
      <c r="F42" s="19"/>
      <c r="G42" s="13">
        <v>1</v>
      </c>
      <c r="H42" s="21"/>
      <c r="I42" s="11" t="s">
        <v>167</v>
      </c>
      <c r="J42" s="30">
        <v>40</v>
      </c>
      <c r="K42" s="30">
        <v>2040</v>
      </c>
      <c r="L42" s="30">
        <v>6018</v>
      </c>
      <c r="M42" s="19">
        <v>18.3849</v>
      </c>
      <c r="N42" s="19">
        <v>937.63</v>
      </c>
      <c r="O42" s="19"/>
      <c r="P42" s="29"/>
    </row>
    <row r="43" s="1" customFormat="1" ht="27" spans="1:16">
      <c r="A43" s="11">
        <v>38</v>
      </c>
      <c r="B43" s="17" t="s">
        <v>194</v>
      </c>
      <c r="C43" s="20" t="s">
        <v>208</v>
      </c>
      <c r="D43" s="17" t="s">
        <v>68</v>
      </c>
      <c r="E43" s="17">
        <v>51</v>
      </c>
      <c r="F43" s="19"/>
      <c r="G43" s="13">
        <v>1</v>
      </c>
      <c r="H43" s="21"/>
      <c r="I43" s="11" t="s">
        <v>167</v>
      </c>
      <c r="J43" s="30">
        <v>40</v>
      </c>
      <c r="K43" s="30">
        <v>2040</v>
      </c>
      <c r="L43" s="30">
        <v>6018</v>
      </c>
      <c r="M43" s="19">
        <v>18.3849</v>
      </c>
      <c r="N43" s="19">
        <v>937.63</v>
      </c>
      <c r="O43" s="19"/>
      <c r="P43" s="29"/>
    </row>
    <row r="44" s="1" customFormat="1" ht="27" spans="1:16">
      <c r="A44" s="11">
        <v>39</v>
      </c>
      <c r="B44" s="17" t="s">
        <v>194</v>
      </c>
      <c r="C44" s="20" t="s">
        <v>209</v>
      </c>
      <c r="D44" s="17" t="s">
        <v>68</v>
      </c>
      <c r="E44" s="17">
        <v>51</v>
      </c>
      <c r="F44" s="19"/>
      <c r="G44" s="13">
        <v>1</v>
      </c>
      <c r="H44" s="21"/>
      <c r="I44" s="11" t="s">
        <v>167</v>
      </c>
      <c r="J44" s="30">
        <v>40</v>
      </c>
      <c r="K44" s="30">
        <v>2040</v>
      </c>
      <c r="L44" s="30">
        <v>6018</v>
      </c>
      <c r="M44" s="19">
        <v>18.3849</v>
      </c>
      <c r="N44" s="19">
        <v>937.63</v>
      </c>
      <c r="O44" s="19"/>
      <c r="P44" s="29"/>
    </row>
    <row r="45" s="1" customFormat="1" ht="27" spans="1:16">
      <c r="A45" s="11">
        <v>40</v>
      </c>
      <c r="B45" s="17" t="s">
        <v>194</v>
      </c>
      <c r="C45" s="20" t="s">
        <v>210</v>
      </c>
      <c r="D45" s="17" t="s">
        <v>68</v>
      </c>
      <c r="E45" s="17">
        <v>51</v>
      </c>
      <c r="F45" s="19"/>
      <c r="G45" s="13">
        <v>1</v>
      </c>
      <c r="H45" s="21"/>
      <c r="I45" s="11" t="s">
        <v>167</v>
      </c>
      <c r="J45" s="30">
        <v>40</v>
      </c>
      <c r="K45" s="30">
        <v>2040</v>
      </c>
      <c r="L45" s="30">
        <v>6018</v>
      </c>
      <c r="M45" s="19">
        <v>18.3849</v>
      </c>
      <c r="N45" s="19">
        <v>937.63</v>
      </c>
      <c r="O45" s="19"/>
      <c r="P45" s="29"/>
    </row>
    <row r="46" s="1" customFormat="1" ht="27" spans="1:16">
      <c r="A46" s="11">
        <v>41</v>
      </c>
      <c r="B46" s="17" t="s">
        <v>194</v>
      </c>
      <c r="C46" s="20" t="s">
        <v>211</v>
      </c>
      <c r="D46" s="17" t="s">
        <v>68</v>
      </c>
      <c r="E46" s="17">
        <v>51</v>
      </c>
      <c r="F46" s="19"/>
      <c r="G46" s="13">
        <v>1</v>
      </c>
      <c r="H46" s="21"/>
      <c r="I46" s="11" t="s">
        <v>167</v>
      </c>
      <c r="J46" s="30">
        <v>40</v>
      </c>
      <c r="K46" s="30">
        <v>2040</v>
      </c>
      <c r="L46" s="30">
        <v>6018</v>
      </c>
      <c r="M46" s="19">
        <v>18.3849</v>
      </c>
      <c r="N46" s="19">
        <v>937.63</v>
      </c>
      <c r="O46" s="19"/>
      <c r="P46" s="29"/>
    </row>
    <row r="47" s="1" customFormat="1" ht="27" spans="1:16">
      <c r="A47" s="11">
        <v>42</v>
      </c>
      <c r="B47" s="17" t="s">
        <v>194</v>
      </c>
      <c r="C47" s="20" t="s">
        <v>212</v>
      </c>
      <c r="D47" s="17" t="s">
        <v>68</v>
      </c>
      <c r="E47" s="17">
        <v>51</v>
      </c>
      <c r="F47" s="19"/>
      <c r="G47" s="13">
        <v>1</v>
      </c>
      <c r="H47" s="21"/>
      <c r="I47" s="11" t="s">
        <v>167</v>
      </c>
      <c r="J47" s="30">
        <v>40</v>
      </c>
      <c r="K47" s="30">
        <v>2040</v>
      </c>
      <c r="L47" s="30">
        <v>6018</v>
      </c>
      <c r="M47" s="19">
        <v>18.3849</v>
      </c>
      <c r="N47" s="19">
        <v>937.63</v>
      </c>
      <c r="O47" s="19"/>
      <c r="P47" s="29"/>
    </row>
    <row r="48" s="1" customFormat="1" ht="27" spans="1:16">
      <c r="A48" s="11">
        <v>43</v>
      </c>
      <c r="B48" s="17" t="s">
        <v>194</v>
      </c>
      <c r="C48" s="20" t="s">
        <v>213</v>
      </c>
      <c r="D48" s="17" t="s">
        <v>68</v>
      </c>
      <c r="E48" s="17">
        <v>51</v>
      </c>
      <c r="F48" s="19"/>
      <c r="G48" s="13">
        <v>1</v>
      </c>
      <c r="H48" s="21"/>
      <c r="I48" s="11" t="s">
        <v>167</v>
      </c>
      <c r="J48" s="30">
        <v>40</v>
      </c>
      <c r="K48" s="30">
        <v>2040</v>
      </c>
      <c r="L48" s="30">
        <v>6018</v>
      </c>
      <c r="M48" s="19">
        <v>18.3849</v>
      </c>
      <c r="N48" s="19">
        <v>937.63</v>
      </c>
      <c r="O48" s="19"/>
      <c r="P48" s="29"/>
    </row>
    <row r="49" s="1" customFormat="1" ht="27" spans="1:16">
      <c r="A49" s="11">
        <v>44</v>
      </c>
      <c r="B49" s="17" t="s">
        <v>194</v>
      </c>
      <c r="C49" s="20" t="s">
        <v>214</v>
      </c>
      <c r="D49" s="17" t="s">
        <v>68</v>
      </c>
      <c r="E49" s="17">
        <v>51</v>
      </c>
      <c r="F49" s="19"/>
      <c r="G49" s="13">
        <v>1</v>
      </c>
      <c r="H49" s="21"/>
      <c r="I49" s="11" t="s">
        <v>167</v>
      </c>
      <c r="J49" s="30">
        <v>40</v>
      </c>
      <c r="K49" s="30">
        <v>2040</v>
      </c>
      <c r="L49" s="30">
        <v>6018</v>
      </c>
      <c r="M49" s="19">
        <v>18.3849</v>
      </c>
      <c r="N49" s="19">
        <v>937.63</v>
      </c>
      <c r="O49" s="19"/>
      <c r="P49" s="29"/>
    </row>
    <row r="50" s="1" customFormat="1" ht="27" spans="1:16">
      <c r="A50" s="11">
        <v>45</v>
      </c>
      <c r="B50" s="17" t="s">
        <v>194</v>
      </c>
      <c r="C50" s="20" t="s">
        <v>215</v>
      </c>
      <c r="D50" s="17" t="s">
        <v>68</v>
      </c>
      <c r="E50" s="17">
        <v>51</v>
      </c>
      <c r="F50" s="19"/>
      <c r="G50" s="13">
        <v>1</v>
      </c>
      <c r="H50" s="21"/>
      <c r="I50" s="11" t="s">
        <v>167</v>
      </c>
      <c r="J50" s="30">
        <v>40</v>
      </c>
      <c r="K50" s="30">
        <v>2040</v>
      </c>
      <c r="L50" s="30">
        <v>6018</v>
      </c>
      <c r="M50" s="19">
        <v>18.3849</v>
      </c>
      <c r="N50" s="19">
        <v>937.63</v>
      </c>
      <c r="O50" s="19"/>
      <c r="P50" s="29"/>
    </row>
    <row r="51" s="1" customFormat="1" ht="27" spans="1:16">
      <c r="A51" s="11">
        <v>46</v>
      </c>
      <c r="B51" s="17" t="s">
        <v>194</v>
      </c>
      <c r="C51" s="20" t="s">
        <v>216</v>
      </c>
      <c r="D51" s="17" t="s">
        <v>68</v>
      </c>
      <c r="E51" s="17">
        <v>51</v>
      </c>
      <c r="F51" s="19"/>
      <c r="G51" s="13">
        <v>1</v>
      </c>
      <c r="H51" s="21"/>
      <c r="I51" s="11" t="s">
        <v>167</v>
      </c>
      <c r="J51" s="30">
        <v>40</v>
      </c>
      <c r="K51" s="30">
        <v>2040</v>
      </c>
      <c r="L51" s="30">
        <v>6018</v>
      </c>
      <c r="M51" s="19">
        <v>18.3849</v>
      </c>
      <c r="N51" s="19">
        <v>937.63</v>
      </c>
      <c r="O51" s="19"/>
      <c r="P51" s="29"/>
    </row>
    <row r="52" s="1" customFormat="1" ht="27" spans="1:16">
      <c r="A52" s="11">
        <v>47</v>
      </c>
      <c r="B52" s="17" t="s">
        <v>194</v>
      </c>
      <c r="C52" s="20" t="s">
        <v>217</v>
      </c>
      <c r="D52" s="17" t="s">
        <v>68</v>
      </c>
      <c r="E52" s="17">
        <v>51</v>
      </c>
      <c r="F52" s="19"/>
      <c r="G52" s="13">
        <v>1</v>
      </c>
      <c r="H52" s="21"/>
      <c r="I52" s="11" t="s">
        <v>167</v>
      </c>
      <c r="J52" s="30">
        <v>40</v>
      </c>
      <c r="K52" s="30">
        <v>2040</v>
      </c>
      <c r="L52" s="30">
        <v>6018</v>
      </c>
      <c r="M52" s="19">
        <v>18.3849</v>
      </c>
      <c r="N52" s="19">
        <v>937.63</v>
      </c>
      <c r="O52" s="19"/>
      <c r="P52" s="29"/>
    </row>
    <row r="53" s="1" customFormat="1" ht="27" spans="1:16">
      <c r="A53" s="11">
        <v>48</v>
      </c>
      <c r="B53" s="17" t="s">
        <v>194</v>
      </c>
      <c r="C53" s="20" t="s">
        <v>218</v>
      </c>
      <c r="D53" s="17" t="s">
        <v>68</v>
      </c>
      <c r="E53" s="17">
        <v>51</v>
      </c>
      <c r="F53" s="19"/>
      <c r="G53" s="13">
        <v>1</v>
      </c>
      <c r="H53" s="21"/>
      <c r="I53" s="11" t="s">
        <v>167</v>
      </c>
      <c r="J53" s="30">
        <v>40</v>
      </c>
      <c r="K53" s="30">
        <v>2040</v>
      </c>
      <c r="L53" s="30">
        <v>6018</v>
      </c>
      <c r="M53" s="19">
        <v>18.3849</v>
      </c>
      <c r="N53" s="19">
        <v>937.63</v>
      </c>
      <c r="O53" s="19"/>
      <c r="P53" s="29"/>
    </row>
    <row r="54" s="1" customFormat="1" ht="27" spans="1:16">
      <c r="A54" s="11">
        <v>49</v>
      </c>
      <c r="B54" s="17" t="s">
        <v>194</v>
      </c>
      <c r="C54" s="20" t="s">
        <v>219</v>
      </c>
      <c r="D54" s="17" t="s">
        <v>68</v>
      </c>
      <c r="E54" s="17">
        <v>51</v>
      </c>
      <c r="F54" s="19"/>
      <c r="G54" s="13">
        <v>1</v>
      </c>
      <c r="H54" s="21"/>
      <c r="I54" s="11" t="s">
        <v>167</v>
      </c>
      <c r="J54" s="30">
        <v>40</v>
      </c>
      <c r="K54" s="30">
        <v>2040</v>
      </c>
      <c r="L54" s="30">
        <v>6018</v>
      </c>
      <c r="M54" s="19">
        <v>18.3849</v>
      </c>
      <c r="N54" s="19">
        <v>937.63</v>
      </c>
      <c r="O54" s="19"/>
      <c r="P54" s="29"/>
    </row>
    <row r="55" s="1" customFormat="1" ht="27" spans="1:16">
      <c r="A55" s="11">
        <v>50</v>
      </c>
      <c r="B55" s="17" t="s">
        <v>194</v>
      </c>
      <c r="C55" s="22" t="s">
        <v>220</v>
      </c>
      <c r="D55" s="11" t="s">
        <v>68</v>
      </c>
      <c r="E55" s="23">
        <v>43</v>
      </c>
      <c r="F55" s="11"/>
      <c r="G55" s="13">
        <v>1</v>
      </c>
      <c r="H55" s="11"/>
      <c r="I55" s="30" t="s">
        <v>167</v>
      </c>
      <c r="J55" s="30">
        <v>40</v>
      </c>
      <c r="K55" s="30">
        <v>1720</v>
      </c>
      <c r="L55" s="31">
        <v>5074</v>
      </c>
      <c r="M55" s="19">
        <v>18.3849</v>
      </c>
      <c r="N55" s="19">
        <v>790.55</v>
      </c>
      <c r="O55" s="19"/>
      <c r="P55" s="29"/>
    </row>
    <row r="56" s="1" customFormat="1" ht="27" spans="1:16">
      <c r="A56" s="11">
        <v>51</v>
      </c>
      <c r="B56" s="17" t="s">
        <v>194</v>
      </c>
      <c r="C56" s="22" t="s">
        <v>221</v>
      </c>
      <c r="D56" s="11" t="s">
        <v>68</v>
      </c>
      <c r="E56" s="23">
        <v>43</v>
      </c>
      <c r="F56" s="11"/>
      <c r="G56" s="13">
        <v>1</v>
      </c>
      <c r="H56" s="11"/>
      <c r="I56" s="17" t="s">
        <v>222</v>
      </c>
      <c r="J56" s="30">
        <v>40</v>
      </c>
      <c r="K56" s="30">
        <v>1720</v>
      </c>
      <c r="L56" s="31">
        <v>5074</v>
      </c>
      <c r="M56" s="19">
        <v>18.3849</v>
      </c>
      <c r="N56" s="19">
        <v>790.55</v>
      </c>
      <c r="O56" s="19"/>
      <c r="P56" s="29"/>
    </row>
    <row r="57" s="1" customFormat="1" ht="27" spans="1:16">
      <c r="A57" s="11">
        <v>52</v>
      </c>
      <c r="B57" s="17" t="s">
        <v>194</v>
      </c>
      <c r="C57" s="22" t="s">
        <v>223</v>
      </c>
      <c r="D57" s="11" t="s">
        <v>68</v>
      </c>
      <c r="E57" s="23">
        <v>43</v>
      </c>
      <c r="F57" s="11"/>
      <c r="G57" s="13">
        <v>1</v>
      </c>
      <c r="H57" s="11"/>
      <c r="I57" s="17" t="s">
        <v>222</v>
      </c>
      <c r="J57" s="30">
        <v>40</v>
      </c>
      <c r="K57" s="30">
        <v>1720</v>
      </c>
      <c r="L57" s="31">
        <v>5074</v>
      </c>
      <c r="M57" s="19">
        <v>18.3849</v>
      </c>
      <c r="N57" s="19">
        <v>790.55</v>
      </c>
      <c r="O57" s="19"/>
      <c r="P57" s="29"/>
    </row>
    <row r="58" s="1" customFormat="1" ht="27" spans="1:16">
      <c r="A58" s="11">
        <v>53</v>
      </c>
      <c r="B58" s="17" t="s">
        <v>194</v>
      </c>
      <c r="C58" s="22" t="s">
        <v>224</v>
      </c>
      <c r="D58" s="11" t="s">
        <v>68</v>
      </c>
      <c r="E58" s="23">
        <v>43</v>
      </c>
      <c r="F58" s="11"/>
      <c r="G58" s="13">
        <v>1</v>
      </c>
      <c r="H58" s="11"/>
      <c r="I58" s="17" t="s">
        <v>222</v>
      </c>
      <c r="J58" s="30">
        <v>40</v>
      </c>
      <c r="K58" s="30">
        <v>1720</v>
      </c>
      <c r="L58" s="31">
        <v>5074</v>
      </c>
      <c r="M58" s="19">
        <v>18.3849</v>
      </c>
      <c r="N58" s="19">
        <v>790.55</v>
      </c>
      <c r="O58" s="19"/>
      <c r="P58" s="29"/>
    </row>
    <row r="59" s="1" customFormat="1" ht="27" spans="1:16">
      <c r="A59" s="11">
        <v>54</v>
      </c>
      <c r="B59" s="17" t="s">
        <v>194</v>
      </c>
      <c r="C59" s="22" t="s">
        <v>225</v>
      </c>
      <c r="D59" s="11" t="s">
        <v>68</v>
      </c>
      <c r="E59" s="23">
        <v>43</v>
      </c>
      <c r="F59" s="11"/>
      <c r="G59" s="13">
        <v>1</v>
      </c>
      <c r="H59" s="11"/>
      <c r="I59" s="17" t="s">
        <v>222</v>
      </c>
      <c r="J59" s="30">
        <v>40</v>
      </c>
      <c r="K59" s="30">
        <v>1720</v>
      </c>
      <c r="L59" s="31">
        <v>5074</v>
      </c>
      <c r="M59" s="19">
        <v>18.3849</v>
      </c>
      <c r="N59" s="19">
        <v>790.55</v>
      </c>
      <c r="O59" s="19"/>
      <c r="P59" s="29"/>
    </row>
    <row r="60" s="1" customFormat="1" ht="27" spans="1:16">
      <c r="A60" s="11">
        <v>55</v>
      </c>
      <c r="B60" s="17" t="s">
        <v>194</v>
      </c>
      <c r="C60" s="22" t="s">
        <v>226</v>
      </c>
      <c r="D60" s="11" t="s">
        <v>68</v>
      </c>
      <c r="E60" s="23">
        <v>43</v>
      </c>
      <c r="F60" s="11"/>
      <c r="G60" s="13">
        <v>1</v>
      </c>
      <c r="H60" s="11"/>
      <c r="I60" s="30" t="s">
        <v>167</v>
      </c>
      <c r="J60" s="30">
        <v>40</v>
      </c>
      <c r="K60" s="30">
        <v>1720</v>
      </c>
      <c r="L60" s="31">
        <v>5074</v>
      </c>
      <c r="M60" s="19">
        <v>18.3849</v>
      </c>
      <c r="N60" s="19">
        <v>790.55</v>
      </c>
      <c r="O60" s="19"/>
      <c r="P60" s="29"/>
    </row>
    <row r="61" s="1" customFormat="1" ht="27" spans="1:16">
      <c r="A61" s="11">
        <v>56</v>
      </c>
      <c r="B61" s="17" t="s">
        <v>194</v>
      </c>
      <c r="C61" s="22" t="s">
        <v>227</v>
      </c>
      <c r="D61" s="11" t="s">
        <v>68</v>
      </c>
      <c r="E61" s="23">
        <v>43</v>
      </c>
      <c r="F61" s="11"/>
      <c r="G61" s="13">
        <v>1</v>
      </c>
      <c r="H61" s="11"/>
      <c r="I61" s="30" t="s">
        <v>167</v>
      </c>
      <c r="J61" s="30">
        <v>40</v>
      </c>
      <c r="K61" s="30">
        <v>1720</v>
      </c>
      <c r="L61" s="31">
        <v>5074</v>
      </c>
      <c r="M61" s="19">
        <v>18.3849</v>
      </c>
      <c r="N61" s="19">
        <v>790.55</v>
      </c>
      <c r="O61" s="19"/>
      <c r="P61" s="29"/>
    </row>
    <row r="62" s="1" customFormat="1" ht="27" spans="1:16">
      <c r="A62" s="11">
        <v>57</v>
      </c>
      <c r="B62" s="17" t="s">
        <v>194</v>
      </c>
      <c r="C62" s="22" t="s">
        <v>228</v>
      </c>
      <c r="D62" s="11" t="s">
        <v>68</v>
      </c>
      <c r="E62" s="23">
        <v>43</v>
      </c>
      <c r="F62" s="11"/>
      <c r="G62" s="13">
        <v>1</v>
      </c>
      <c r="H62" s="11"/>
      <c r="I62" s="30" t="s">
        <v>167</v>
      </c>
      <c r="J62" s="30">
        <v>40</v>
      </c>
      <c r="K62" s="30">
        <v>1720</v>
      </c>
      <c r="L62" s="31">
        <v>5074</v>
      </c>
      <c r="M62" s="19">
        <v>18.3849</v>
      </c>
      <c r="N62" s="19">
        <v>790.55</v>
      </c>
      <c r="O62" s="19"/>
      <c r="P62" s="29"/>
    </row>
    <row r="63" s="1" customFormat="1" ht="27" spans="1:16">
      <c r="A63" s="11">
        <v>58</v>
      </c>
      <c r="B63" s="17" t="s">
        <v>194</v>
      </c>
      <c r="C63" s="22" t="s">
        <v>229</v>
      </c>
      <c r="D63" s="11" t="s">
        <v>68</v>
      </c>
      <c r="E63" s="23">
        <v>43</v>
      </c>
      <c r="F63" s="11"/>
      <c r="G63" s="13">
        <v>1</v>
      </c>
      <c r="H63" s="11"/>
      <c r="I63" s="30" t="s">
        <v>167</v>
      </c>
      <c r="J63" s="30">
        <v>40</v>
      </c>
      <c r="K63" s="30">
        <v>1720</v>
      </c>
      <c r="L63" s="31">
        <v>5074</v>
      </c>
      <c r="M63" s="19">
        <v>18.3849</v>
      </c>
      <c r="N63" s="19">
        <v>790.55</v>
      </c>
      <c r="O63" s="19"/>
      <c r="P63" s="29"/>
    </row>
    <row r="64" s="1" customFormat="1" ht="27" spans="1:16">
      <c r="A64" s="11">
        <v>59</v>
      </c>
      <c r="B64" s="17" t="s">
        <v>194</v>
      </c>
      <c r="C64" s="22" t="s">
        <v>230</v>
      </c>
      <c r="D64" s="11" t="s">
        <v>68</v>
      </c>
      <c r="E64" s="23">
        <v>43</v>
      </c>
      <c r="F64" s="11"/>
      <c r="G64" s="13">
        <v>1</v>
      </c>
      <c r="H64" s="11"/>
      <c r="I64" s="30" t="s">
        <v>167</v>
      </c>
      <c r="J64" s="30">
        <v>40</v>
      </c>
      <c r="K64" s="30">
        <v>1720</v>
      </c>
      <c r="L64" s="31">
        <v>5074</v>
      </c>
      <c r="M64" s="19">
        <v>18.3849</v>
      </c>
      <c r="N64" s="19">
        <v>790.55</v>
      </c>
      <c r="O64" s="19"/>
      <c r="P64" s="29"/>
    </row>
    <row r="65" s="1" customFormat="1" ht="27" spans="1:16">
      <c r="A65" s="11">
        <v>60</v>
      </c>
      <c r="B65" s="17" t="s">
        <v>194</v>
      </c>
      <c r="C65" s="22" t="s">
        <v>231</v>
      </c>
      <c r="D65" s="11" t="s">
        <v>68</v>
      </c>
      <c r="E65" s="23">
        <v>43</v>
      </c>
      <c r="F65" s="11"/>
      <c r="G65" s="13">
        <v>1</v>
      </c>
      <c r="H65" s="11"/>
      <c r="I65" s="30" t="s">
        <v>167</v>
      </c>
      <c r="J65" s="30">
        <v>40</v>
      </c>
      <c r="K65" s="30">
        <v>1720</v>
      </c>
      <c r="L65" s="31">
        <v>5074</v>
      </c>
      <c r="M65" s="19">
        <v>18.3849</v>
      </c>
      <c r="N65" s="19">
        <v>790.55</v>
      </c>
      <c r="O65" s="19"/>
      <c r="P65" s="29"/>
    </row>
    <row r="66" s="1" customFormat="1" ht="27" spans="1:16">
      <c r="A66" s="11">
        <v>61</v>
      </c>
      <c r="B66" s="17" t="s">
        <v>194</v>
      </c>
      <c r="C66" s="22" t="s">
        <v>232</v>
      </c>
      <c r="D66" s="11" t="s">
        <v>68</v>
      </c>
      <c r="E66" s="23">
        <v>43</v>
      </c>
      <c r="F66" s="11"/>
      <c r="G66" s="13">
        <v>1</v>
      </c>
      <c r="H66" s="11"/>
      <c r="I66" s="30" t="s">
        <v>167</v>
      </c>
      <c r="J66" s="30">
        <v>40</v>
      </c>
      <c r="K66" s="30">
        <v>1720</v>
      </c>
      <c r="L66" s="31">
        <v>5074</v>
      </c>
      <c r="M66" s="19">
        <v>18.3849</v>
      </c>
      <c r="N66" s="19">
        <v>790.55</v>
      </c>
      <c r="O66" s="19"/>
      <c r="P66" s="29"/>
    </row>
    <row r="67" s="1" customFormat="1" ht="27" spans="1:16">
      <c r="A67" s="11">
        <v>62</v>
      </c>
      <c r="B67" s="17" t="s">
        <v>194</v>
      </c>
      <c r="C67" s="32" t="s">
        <v>233</v>
      </c>
      <c r="D67" s="11" t="s">
        <v>186</v>
      </c>
      <c r="E67" s="11">
        <v>53</v>
      </c>
      <c r="F67" s="11"/>
      <c r="G67" s="13">
        <v>1</v>
      </c>
      <c r="H67" s="11"/>
      <c r="I67" s="30" t="s">
        <v>167</v>
      </c>
      <c r="J67" s="11">
        <v>40</v>
      </c>
      <c r="K67" s="11">
        <v>2120</v>
      </c>
      <c r="L67" s="35">
        <v>6360</v>
      </c>
      <c r="M67" s="19">
        <v>18.3849</v>
      </c>
      <c r="N67" s="19">
        <v>974.4</v>
      </c>
      <c r="O67" s="19"/>
      <c r="P67" s="29"/>
    </row>
    <row r="68" s="1" customFormat="1" ht="27" spans="1:16">
      <c r="A68" s="11">
        <v>63</v>
      </c>
      <c r="B68" s="17" t="s">
        <v>194</v>
      </c>
      <c r="C68" s="32" t="s">
        <v>234</v>
      </c>
      <c r="D68" s="11" t="s">
        <v>186</v>
      </c>
      <c r="E68" s="11">
        <v>53</v>
      </c>
      <c r="F68" s="11"/>
      <c r="G68" s="13">
        <v>1</v>
      </c>
      <c r="H68" s="11"/>
      <c r="I68" s="30" t="s">
        <v>167</v>
      </c>
      <c r="J68" s="11">
        <v>40</v>
      </c>
      <c r="K68" s="11">
        <v>2120</v>
      </c>
      <c r="L68" s="35">
        <v>6360</v>
      </c>
      <c r="M68" s="19">
        <v>18.3849</v>
      </c>
      <c r="N68" s="19">
        <v>974.4</v>
      </c>
      <c r="O68" s="19"/>
      <c r="P68" s="29"/>
    </row>
    <row r="69" s="1" customFormat="1" ht="27" spans="1:16">
      <c r="A69" s="11">
        <v>64</v>
      </c>
      <c r="B69" s="17" t="s">
        <v>194</v>
      </c>
      <c r="C69" s="32" t="s">
        <v>235</v>
      </c>
      <c r="D69" s="11" t="s">
        <v>186</v>
      </c>
      <c r="E69" s="11">
        <v>53</v>
      </c>
      <c r="F69" s="11"/>
      <c r="G69" s="13">
        <v>1</v>
      </c>
      <c r="H69" s="11"/>
      <c r="I69" s="30" t="s">
        <v>167</v>
      </c>
      <c r="J69" s="11">
        <v>40</v>
      </c>
      <c r="K69" s="11">
        <v>2120</v>
      </c>
      <c r="L69" s="35">
        <v>6360</v>
      </c>
      <c r="M69" s="19">
        <v>18.3849</v>
      </c>
      <c r="N69" s="19">
        <v>974.4</v>
      </c>
      <c r="O69" s="19"/>
      <c r="P69" s="29"/>
    </row>
    <row r="70" s="1" customFormat="1" ht="27" spans="1:16">
      <c r="A70" s="11">
        <v>65</v>
      </c>
      <c r="B70" s="17" t="s">
        <v>194</v>
      </c>
      <c r="C70" s="32" t="s">
        <v>236</v>
      </c>
      <c r="D70" s="11" t="s">
        <v>186</v>
      </c>
      <c r="E70" s="11">
        <v>53</v>
      </c>
      <c r="F70" s="11"/>
      <c r="G70" s="13">
        <v>1</v>
      </c>
      <c r="H70" s="11"/>
      <c r="I70" s="30" t="s">
        <v>167</v>
      </c>
      <c r="J70" s="11">
        <v>40</v>
      </c>
      <c r="K70" s="11">
        <v>2120</v>
      </c>
      <c r="L70" s="35">
        <v>6360</v>
      </c>
      <c r="M70" s="19">
        <v>18.3849</v>
      </c>
      <c r="N70" s="19">
        <v>974.4</v>
      </c>
      <c r="O70" s="19"/>
      <c r="P70" s="29"/>
    </row>
    <row r="71" s="1" customFormat="1" ht="27" spans="1:16">
      <c r="A71" s="11">
        <v>66</v>
      </c>
      <c r="B71" s="17" t="s">
        <v>194</v>
      </c>
      <c r="C71" s="32" t="s">
        <v>237</v>
      </c>
      <c r="D71" s="11" t="s">
        <v>186</v>
      </c>
      <c r="E71" s="11">
        <v>53</v>
      </c>
      <c r="F71" s="11"/>
      <c r="G71" s="13">
        <v>1</v>
      </c>
      <c r="H71" s="11"/>
      <c r="I71" s="30" t="s">
        <v>167</v>
      </c>
      <c r="J71" s="11">
        <v>40</v>
      </c>
      <c r="K71" s="11">
        <v>2120</v>
      </c>
      <c r="L71" s="35">
        <v>6360</v>
      </c>
      <c r="M71" s="19">
        <v>18.3849</v>
      </c>
      <c r="N71" s="19">
        <v>974.4</v>
      </c>
      <c r="O71" s="19"/>
      <c r="P71" s="29"/>
    </row>
    <row r="72" s="1" customFormat="1" ht="27" spans="1:16">
      <c r="A72" s="11">
        <v>67</v>
      </c>
      <c r="B72" s="17" t="s">
        <v>194</v>
      </c>
      <c r="C72" s="32" t="s">
        <v>238</v>
      </c>
      <c r="D72" s="11" t="s">
        <v>186</v>
      </c>
      <c r="E72" s="11">
        <v>53</v>
      </c>
      <c r="F72" s="11"/>
      <c r="G72" s="13">
        <v>1</v>
      </c>
      <c r="H72" s="11"/>
      <c r="I72" s="30" t="s">
        <v>167</v>
      </c>
      <c r="J72" s="11">
        <v>40</v>
      </c>
      <c r="K72" s="11">
        <v>2120</v>
      </c>
      <c r="L72" s="35">
        <v>6360</v>
      </c>
      <c r="M72" s="19">
        <v>18.3849</v>
      </c>
      <c r="N72" s="19">
        <v>974.4</v>
      </c>
      <c r="O72" s="19"/>
      <c r="P72" s="29"/>
    </row>
    <row r="73" s="1" customFormat="1" ht="27" spans="1:16">
      <c r="A73" s="11">
        <v>68</v>
      </c>
      <c r="B73" s="17" t="s">
        <v>194</v>
      </c>
      <c r="C73" s="32" t="s">
        <v>239</v>
      </c>
      <c r="D73" s="11" t="s">
        <v>186</v>
      </c>
      <c r="E73" s="11">
        <v>53</v>
      </c>
      <c r="F73" s="11"/>
      <c r="G73" s="13">
        <v>1</v>
      </c>
      <c r="H73" s="11"/>
      <c r="I73" s="30" t="s">
        <v>167</v>
      </c>
      <c r="J73" s="11">
        <v>40</v>
      </c>
      <c r="K73" s="11">
        <v>2120</v>
      </c>
      <c r="L73" s="35">
        <v>6360</v>
      </c>
      <c r="M73" s="19">
        <v>18.3849</v>
      </c>
      <c r="N73" s="19">
        <v>974.4</v>
      </c>
      <c r="O73" s="19"/>
      <c r="P73" s="29"/>
    </row>
    <row r="74" s="1" customFormat="1" ht="27" spans="1:16">
      <c r="A74" s="11">
        <v>69</v>
      </c>
      <c r="B74" s="17" t="s">
        <v>194</v>
      </c>
      <c r="C74" s="32" t="s">
        <v>240</v>
      </c>
      <c r="D74" s="11" t="s">
        <v>186</v>
      </c>
      <c r="E74" s="11">
        <v>53</v>
      </c>
      <c r="F74" s="11"/>
      <c r="G74" s="13">
        <v>1</v>
      </c>
      <c r="H74" s="11"/>
      <c r="I74" s="30" t="s">
        <v>167</v>
      </c>
      <c r="J74" s="11">
        <v>40</v>
      </c>
      <c r="K74" s="11">
        <v>2120</v>
      </c>
      <c r="L74" s="35">
        <v>6360</v>
      </c>
      <c r="M74" s="19">
        <v>18.3849</v>
      </c>
      <c r="N74" s="19">
        <v>974.4</v>
      </c>
      <c r="O74" s="19"/>
      <c r="P74" s="29"/>
    </row>
    <row r="75" s="1" customFormat="1" ht="27" spans="1:16">
      <c r="A75" s="11">
        <v>70</v>
      </c>
      <c r="B75" s="17" t="s">
        <v>194</v>
      </c>
      <c r="C75" s="32" t="s">
        <v>241</v>
      </c>
      <c r="D75" s="11" t="s">
        <v>186</v>
      </c>
      <c r="E75" s="11">
        <v>53</v>
      </c>
      <c r="F75" s="11"/>
      <c r="G75" s="13">
        <v>1</v>
      </c>
      <c r="H75" s="11"/>
      <c r="I75" s="30" t="s">
        <v>167</v>
      </c>
      <c r="J75" s="11">
        <v>40</v>
      </c>
      <c r="K75" s="11">
        <v>2120</v>
      </c>
      <c r="L75" s="35">
        <v>6360</v>
      </c>
      <c r="M75" s="19">
        <v>18.3849</v>
      </c>
      <c r="N75" s="19">
        <v>974.4</v>
      </c>
      <c r="O75" s="19"/>
      <c r="P75" s="29"/>
    </row>
    <row r="76" s="1" customFormat="1" ht="27" spans="1:16">
      <c r="A76" s="11">
        <v>71</v>
      </c>
      <c r="B76" s="17" t="s">
        <v>194</v>
      </c>
      <c r="C76" s="32" t="s">
        <v>242</v>
      </c>
      <c r="D76" s="11" t="s">
        <v>186</v>
      </c>
      <c r="E76" s="11">
        <v>53</v>
      </c>
      <c r="F76" s="11"/>
      <c r="G76" s="13">
        <v>1</v>
      </c>
      <c r="H76" s="11"/>
      <c r="I76" s="30" t="s">
        <v>167</v>
      </c>
      <c r="J76" s="11">
        <v>40</v>
      </c>
      <c r="K76" s="11">
        <v>2120</v>
      </c>
      <c r="L76" s="35">
        <v>6360</v>
      </c>
      <c r="M76" s="19">
        <v>18.3849</v>
      </c>
      <c r="N76" s="19">
        <v>974.4</v>
      </c>
      <c r="O76" s="19"/>
      <c r="P76" s="29"/>
    </row>
    <row r="77" s="1" customFormat="1" ht="27" spans="1:16">
      <c r="A77" s="11">
        <v>72</v>
      </c>
      <c r="B77" s="17" t="s">
        <v>194</v>
      </c>
      <c r="C77" s="32" t="s">
        <v>243</v>
      </c>
      <c r="D77" s="11" t="s">
        <v>186</v>
      </c>
      <c r="E77" s="11">
        <v>53</v>
      </c>
      <c r="F77" s="11"/>
      <c r="G77" s="13">
        <v>1</v>
      </c>
      <c r="H77" s="11"/>
      <c r="I77" s="30" t="s">
        <v>167</v>
      </c>
      <c r="J77" s="11">
        <v>40</v>
      </c>
      <c r="K77" s="11">
        <v>2120</v>
      </c>
      <c r="L77" s="35">
        <v>6360</v>
      </c>
      <c r="M77" s="19">
        <v>18.3849</v>
      </c>
      <c r="N77" s="19">
        <v>974.4</v>
      </c>
      <c r="O77" s="19"/>
      <c r="P77" s="29"/>
    </row>
    <row r="78" s="1" customFormat="1" ht="27" spans="1:16">
      <c r="A78" s="11">
        <v>73</v>
      </c>
      <c r="B78" s="17" t="s">
        <v>194</v>
      </c>
      <c r="C78" s="32" t="s">
        <v>244</v>
      </c>
      <c r="D78" s="11" t="s">
        <v>186</v>
      </c>
      <c r="E78" s="11">
        <v>53</v>
      </c>
      <c r="F78" s="11"/>
      <c r="G78" s="13">
        <v>1</v>
      </c>
      <c r="H78" s="11"/>
      <c r="I78" s="30" t="s">
        <v>167</v>
      </c>
      <c r="J78" s="11">
        <v>40</v>
      </c>
      <c r="K78" s="11">
        <v>2120</v>
      </c>
      <c r="L78" s="35">
        <v>6360</v>
      </c>
      <c r="M78" s="19">
        <v>18.3849</v>
      </c>
      <c r="N78" s="19">
        <v>974.4</v>
      </c>
      <c r="O78" s="19"/>
      <c r="P78" s="29"/>
    </row>
    <row r="79" s="1" customFormat="1" ht="27" spans="1:16">
      <c r="A79" s="11">
        <v>74</v>
      </c>
      <c r="B79" s="17" t="s">
        <v>194</v>
      </c>
      <c r="C79" s="32" t="s">
        <v>245</v>
      </c>
      <c r="D79" s="11" t="s">
        <v>186</v>
      </c>
      <c r="E79" s="11">
        <v>53</v>
      </c>
      <c r="F79" s="11"/>
      <c r="G79" s="13">
        <v>1</v>
      </c>
      <c r="H79" s="11"/>
      <c r="I79" s="30" t="s">
        <v>167</v>
      </c>
      <c r="J79" s="11">
        <v>40</v>
      </c>
      <c r="K79" s="11">
        <v>2120</v>
      </c>
      <c r="L79" s="35">
        <v>6360</v>
      </c>
      <c r="M79" s="19">
        <v>18.3849</v>
      </c>
      <c r="N79" s="19">
        <v>974.4</v>
      </c>
      <c r="O79" s="19"/>
      <c r="P79" s="29"/>
    </row>
    <row r="80" s="1" customFormat="1" ht="27" spans="1:16">
      <c r="A80" s="11">
        <v>75</v>
      </c>
      <c r="B80" s="17" t="s">
        <v>194</v>
      </c>
      <c r="C80" s="32" t="s">
        <v>246</v>
      </c>
      <c r="D80" s="11" t="s">
        <v>186</v>
      </c>
      <c r="E80" s="11">
        <v>53</v>
      </c>
      <c r="F80" s="11"/>
      <c r="G80" s="13">
        <v>1</v>
      </c>
      <c r="H80" s="11"/>
      <c r="I80" s="30" t="s">
        <v>167</v>
      </c>
      <c r="J80" s="11">
        <v>40</v>
      </c>
      <c r="K80" s="11">
        <v>2120</v>
      </c>
      <c r="L80" s="35">
        <v>6360</v>
      </c>
      <c r="M80" s="19">
        <v>18.3849</v>
      </c>
      <c r="N80" s="19">
        <v>974.4</v>
      </c>
      <c r="O80" s="19"/>
      <c r="P80" s="29"/>
    </row>
    <row r="81" s="1" customFormat="1" ht="27" spans="1:16">
      <c r="A81" s="11">
        <v>76</v>
      </c>
      <c r="B81" s="17" t="s">
        <v>194</v>
      </c>
      <c r="C81" s="32" t="s">
        <v>247</v>
      </c>
      <c r="D81" s="11" t="s">
        <v>186</v>
      </c>
      <c r="E81" s="11">
        <v>53</v>
      </c>
      <c r="F81" s="11"/>
      <c r="G81" s="13">
        <v>1</v>
      </c>
      <c r="H81" s="11"/>
      <c r="I81" s="30" t="s">
        <v>167</v>
      </c>
      <c r="J81" s="11">
        <v>40</v>
      </c>
      <c r="K81" s="11">
        <v>2120</v>
      </c>
      <c r="L81" s="35">
        <v>6360</v>
      </c>
      <c r="M81" s="19">
        <v>18.3849</v>
      </c>
      <c r="N81" s="19">
        <v>974.4</v>
      </c>
      <c r="O81" s="19"/>
      <c r="P81" s="29"/>
    </row>
    <row r="82" s="1" customFormat="1" ht="27" spans="1:16">
      <c r="A82" s="11">
        <v>77</v>
      </c>
      <c r="B82" s="17" t="s">
        <v>194</v>
      </c>
      <c r="C82" s="32" t="s">
        <v>248</v>
      </c>
      <c r="D82" s="11" t="s">
        <v>186</v>
      </c>
      <c r="E82" s="11">
        <v>53</v>
      </c>
      <c r="F82" s="11"/>
      <c r="G82" s="13">
        <v>1</v>
      </c>
      <c r="H82" s="11"/>
      <c r="I82" s="30" t="s">
        <v>167</v>
      </c>
      <c r="J82" s="11">
        <v>40</v>
      </c>
      <c r="K82" s="11">
        <v>2120</v>
      </c>
      <c r="L82" s="35">
        <v>6360</v>
      </c>
      <c r="M82" s="19">
        <v>18.3849</v>
      </c>
      <c r="N82" s="19">
        <v>974.4</v>
      </c>
      <c r="O82" s="19"/>
      <c r="P82" s="29"/>
    </row>
    <row r="83" s="1" customFormat="1" ht="27" spans="1:16">
      <c r="A83" s="11">
        <v>78</v>
      </c>
      <c r="B83" s="17" t="s">
        <v>194</v>
      </c>
      <c r="C83" s="32" t="s">
        <v>249</v>
      </c>
      <c r="D83" s="11" t="s">
        <v>186</v>
      </c>
      <c r="E83" s="11">
        <v>53</v>
      </c>
      <c r="F83" s="11"/>
      <c r="G83" s="13">
        <v>1</v>
      </c>
      <c r="H83" s="11"/>
      <c r="I83" s="30" t="s">
        <v>167</v>
      </c>
      <c r="J83" s="11">
        <v>40</v>
      </c>
      <c r="K83" s="11">
        <v>2120</v>
      </c>
      <c r="L83" s="35">
        <v>6360</v>
      </c>
      <c r="M83" s="19">
        <v>18.3849</v>
      </c>
      <c r="N83" s="19">
        <v>974.4</v>
      </c>
      <c r="O83" s="19"/>
      <c r="P83" s="29"/>
    </row>
    <row r="84" s="1" customFormat="1" ht="27" spans="1:16">
      <c r="A84" s="11">
        <v>79</v>
      </c>
      <c r="B84" s="17" t="s">
        <v>194</v>
      </c>
      <c r="C84" s="32" t="s">
        <v>250</v>
      </c>
      <c r="D84" s="11" t="s">
        <v>186</v>
      </c>
      <c r="E84" s="11">
        <v>53</v>
      </c>
      <c r="F84" s="11"/>
      <c r="G84" s="13">
        <v>1</v>
      </c>
      <c r="H84" s="11"/>
      <c r="I84" s="30" t="s">
        <v>167</v>
      </c>
      <c r="J84" s="11">
        <v>40</v>
      </c>
      <c r="K84" s="11">
        <v>2120</v>
      </c>
      <c r="L84" s="35">
        <v>6360</v>
      </c>
      <c r="M84" s="19">
        <v>18.3849</v>
      </c>
      <c r="N84" s="19">
        <v>974.4</v>
      </c>
      <c r="O84" s="19"/>
      <c r="P84" s="29"/>
    </row>
    <row r="85" s="1" customFormat="1" ht="27" spans="1:16">
      <c r="A85" s="11">
        <v>80</v>
      </c>
      <c r="B85" s="17" t="s">
        <v>194</v>
      </c>
      <c r="C85" s="32" t="s">
        <v>251</v>
      </c>
      <c r="D85" s="11" t="s">
        <v>186</v>
      </c>
      <c r="E85" s="32">
        <v>54</v>
      </c>
      <c r="F85" s="11"/>
      <c r="G85" s="13">
        <v>1</v>
      </c>
      <c r="H85" s="11"/>
      <c r="I85" s="11" t="s">
        <v>187</v>
      </c>
      <c r="J85" s="11" t="s">
        <v>252</v>
      </c>
      <c r="K85" s="11">
        <v>1476</v>
      </c>
      <c r="L85" s="11">
        <f t="shared" ref="L85:L88" si="0">4248+108</f>
        <v>4356</v>
      </c>
      <c r="M85" s="19">
        <v>18.3849</v>
      </c>
      <c r="N85" s="19">
        <v>992.78</v>
      </c>
      <c r="O85" s="19"/>
      <c r="P85" s="29"/>
    </row>
    <row r="86" s="1" customFormat="1" ht="27" spans="1:16">
      <c r="A86" s="11">
        <v>81</v>
      </c>
      <c r="B86" s="17" t="s">
        <v>194</v>
      </c>
      <c r="C86" s="32" t="s">
        <v>253</v>
      </c>
      <c r="D86" s="11" t="s">
        <v>186</v>
      </c>
      <c r="E86" s="32">
        <v>54</v>
      </c>
      <c r="F86" s="11"/>
      <c r="G86" s="13">
        <v>1</v>
      </c>
      <c r="H86" s="11"/>
      <c r="I86" s="11" t="s">
        <v>187</v>
      </c>
      <c r="J86" s="11" t="s">
        <v>252</v>
      </c>
      <c r="K86" s="11">
        <v>1476</v>
      </c>
      <c r="L86" s="11">
        <f t="shared" si="0"/>
        <v>4356</v>
      </c>
      <c r="M86" s="19">
        <v>18.3849</v>
      </c>
      <c r="N86" s="19">
        <v>992.78</v>
      </c>
      <c r="O86" s="19"/>
      <c r="P86" s="29"/>
    </row>
    <row r="87" s="1" customFormat="1" ht="27" spans="1:16">
      <c r="A87" s="11">
        <v>82</v>
      </c>
      <c r="B87" s="17" t="s">
        <v>194</v>
      </c>
      <c r="C87" s="32" t="s">
        <v>254</v>
      </c>
      <c r="D87" s="11" t="s">
        <v>186</v>
      </c>
      <c r="E87" s="32">
        <v>54</v>
      </c>
      <c r="F87" s="11"/>
      <c r="G87" s="13">
        <v>1</v>
      </c>
      <c r="H87" s="11"/>
      <c r="I87" s="11" t="s">
        <v>187</v>
      </c>
      <c r="J87" s="11" t="s">
        <v>252</v>
      </c>
      <c r="K87" s="11">
        <v>1476</v>
      </c>
      <c r="L87" s="11">
        <f t="shared" si="0"/>
        <v>4356</v>
      </c>
      <c r="M87" s="19">
        <v>18.3849</v>
      </c>
      <c r="N87" s="19">
        <v>992.78</v>
      </c>
      <c r="O87" s="19"/>
      <c r="P87" s="29"/>
    </row>
    <row r="88" s="1" customFormat="1" ht="27" spans="1:16">
      <c r="A88" s="11">
        <v>83</v>
      </c>
      <c r="B88" s="17" t="s">
        <v>194</v>
      </c>
      <c r="C88" s="32" t="s">
        <v>255</v>
      </c>
      <c r="D88" s="11" t="s">
        <v>186</v>
      </c>
      <c r="E88" s="32">
        <v>54</v>
      </c>
      <c r="F88" s="11"/>
      <c r="G88" s="13">
        <v>1</v>
      </c>
      <c r="H88" s="11"/>
      <c r="I88" s="11" t="s">
        <v>187</v>
      </c>
      <c r="J88" s="11" t="s">
        <v>252</v>
      </c>
      <c r="K88" s="11">
        <v>1476</v>
      </c>
      <c r="L88" s="11">
        <f t="shared" si="0"/>
        <v>4356</v>
      </c>
      <c r="M88" s="19">
        <v>18.3849</v>
      </c>
      <c r="N88" s="19">
        <v>992.78</v>
      </c>
      <c r="O88" s="19"/>
      <c r="P88" s="29"/>
    </row>
    <row r="89" s="1" customFormat="1" ht="27" spans="1:16">
      <c r="A89" s="11">
        <v>84</v>
      </c>
      <c r="B89" s="17" t="s">
        <v>194</v>
      </c>
      <c r="C89" s="32" t="s">
        <v>256</v>
      </c>
      <c r="D89" s="11" t="s">
        <v>186</v>
      </c>
      <c r="E89" s="32">
        <v>60</v>
      </c>
      <c r="F89" s="11"/>
      <c r="G89" s="13">
        <v>1</v>
      </c>
      <c r="H89" s="11"/>
      <c r="I89" s="11" t="s">
        <v>187</v>
      </c>
      <c r="J89" s="11" t="s">
        <v>257</v>
      </c>
      <c r="K89" s="11">
        <v>2760</v>
      </c>
      <c r="L89" s="11">
        <f t="shared" ref="L89:L92" si="1">239*6+54*118</f>
        <v>7806</v>
      </c>
      <c r="M89" s="19">
        <v>18.3849</v>
      </c>
      <c r="N89" s="19">
        <v>1103.15</v>
      </c>
      <c r="O89" s="19"/>
      <c r="P89" s="29"/>
    </row>
    <row r="90" s="1" customFormat="1" ht="27" spans="1:16">
      <c r="A90" s="11">
        <v>85</v>
      </c>
      <c r="B90" s="17" t="s">
        <v>194</v>
      </c>
      <c r="C90" s="32" t="s">
        <v>258</v>
      </c>
      <c r="D90" s="11" t="s">
        <v>186</v>
      </c>
      <c r="E90" s="32">
        <v>60</v>
      </c>
      <c r="F90" s="11"/>
      <c r="G90" s="13">
        <v>1</v>
      </c>
      <c r="H90" s="11"/>
      <c r="I90" s="11" t="s">
        <v>187</v>
      </c>
      <c r="J90" s="11" t="s">
        <v>257</v>
      </c>
      <c r="K90" s="11">
        <v>2760</v>
      </c>
      <c r="L90" s="11">
        <f t="shared" si="1"/>
        <v>7806</v>
      </c>
      <c r="M90" s="19">
        <v>18.3849</v>
      </c>
      <c r="N90" s="19">
        <v>1103.15</v>
      </c>
      <c r="O90" s="19"/>
      <c r="P90" s="29"/>
    </row>
    <row r="91" s="1" customFormat="1" ht="27" spans="1:16">
      <c r="A91" s="11">
        <v>86</v>
      </c>
      <c r="B91" s="17" t="s">
        <v>194</v>
      </c>
      <c r="C91" s="32" t="s">
        <v>259</v>
      </c>
      <c r="D91" s="11" t="s">
        <v>186</v>
      </c>
      <c r="E91" s="32">
        <v>60</v>
      </c>
      <c r="F91" s="11"/>
      <c r="G91" s="13">
        <v>1</v>
      </c>
      <c r="H91" s="11"/>
      <c r="I91" s="11" t="s">
        <v>187</v>
      </c>
      <c r="J91" s="11" t="s">
        <v>257</v>
      </c>
      <c r="K91" s="11">
        <v>2760</v>
      </c>
      <c r="L91" s="11">
        <f t="shared" si="1"/>
        <v>7806</v>
      </c>
      <c r="M91" s="19">
        <v>18.3849</v>
      </c>
      <c r="N91" s="19">
        <v>1103.15</v>
      </c>
      <c r="O91" s="19"/>
      <c r="P91" s="29"/>
    </row>
    <row r="92" s="1" customFormat="1" ht="27" spans="1:16">
      <c r="A92" s="11">
        <v>87</v>
      </c>
      <c r="B92" s="17" t="s">
        <v>194</v>
      </c>
      <c r="C92" s="32" t="s">
        <v>260</v>
      </c>
      <c r="D92" s="11" t="s">
        <v>186</v>
      </c>
      <c r="E92" s="32">
        <v>60</v>
      </c>
      <c r="F92" s="11"/>
      <c r="G92" s="13">
        <v>1</v>
      </c>
      <c r="H92" s="11"/>
      <c r="I92" s="11" t="s">
        <v>187</v>
      </c>
      <c r="J92" s="11" t="s">
        <v>257</v>
      </c>
      <c r="K92" s="11">
        <v>2760</v>
      </c>
      <c r="L92" s="11">
        <f t="shared" si="1"/>
        <v>7806</v>
      </c>
      <c r="M92" s="19">
        <v>18.3849</v>
      </c>
      <c r="N92" s="19">
        <v>1103.15</v>
      </c>
      <c r="O92" s="19"/>
      <c r="P92" s="29"/>
    </row>
    <row r="93" s="1" customFormat="1" ht="27" spans="1:16">
      <c r="A93" s="11">
        <v>88</v>
      </c>
      <c r="B93" s="17" t="s">
        <v>194</v>
      </c>
      <c r="C93" s="32" t="s">
        <v>261</v>
      </c>
      <c r="D93" s="11" t="s">
        <v>186</v>
      </c>
      <c r="E93" s="32">
        <v>45</v>
      </c>
      <c r="F93" s="11"/>
      <c r="G93" s="13">
        <v>1</v>
      </c>
      <c r="H93" s="11"/>
      <c r="I93" s="11" t="s">
        <v>187</v>
      </c>
      <c r="J93" s="11" t="s">
        <v>262</v>
      </c>
      <c r="K93" s="11">
        <v>684</v>
      </c>
      <c r="L93" s="11">
        <v>2085</v>
      </c>
      <c r="M93" s="19"/>
      <c r="N93" s="19">
        <v>521.25</v>
      </c>
      <c r="O93" s="36" t="s">
        <v>45</v>
      </c>
      <c r="P93" s="29"/>
    </row>
    <row r="94" s="1" customFormat="1" ht="27" spans="1:16">
      <c r="A94" s="11">
        <v>89</v>
      </c>
      <c r="B94" s="17" t="s">
        <v>194</v>
      </c>
      <c r="C94" s="32" t="s">
        <v>263</v>
      </c>
      <c r="D94" s="11" t="s">
        <v>186</v>
      </c>
      <c r="E94" s="32">
        <v>45</v>
      </c>
      <c r="F94" s="11"/>
      <c r="G94" s="13">
        <v>1</v>
      </c>
      <c r="H94" s="11"/>
      <c r="I94" s="11" t="s">
        <v>187</v>
      </c>
      <c r="J94" s="11" t="s">
        <v>262</v>
      </c>
      <c r="K94" s="11">
        <v>684</v>
      </c>
      <c r="L94" s="11">
        <v>2085</v>
      </c>
      <c r="M94" s="19"/>
      <c r="N94" s="19">
        <v>521.25</v>
      </c>
      <c r="O94" s="36"/>
      <c r="P94" s="29"/>
    </row>
    <row r="95" s="3" customFormat="1" ht="17" customHeight="1" spans="1:16">
      <c r="A95" s="33" t="s">
        <v>25</v>
      </c>
      <c r="B95" s="33"/>
      <c r="C95" s="33"/>
      <c r="D95" s="34"/>
      <c r="E95" s="34">
        <f t="shared" ref="E95:H95" si="2">SUM(E6:E94)</f>
        <v>3849</v>
      </c>
      <c r="F95" s="34">
        <f t="shared" si="2"/>
        <v>24</v>
      </c>
      <c r="G95" s="34">
        <f t="shared" si="2"/>
        <v>65</v>
      </c>
      <c r="H95" s="34">
        <f t="shared" si="2"/>
        <v>0</v>
      </c>
      <c r="I95" s="34"/>
      <c r="J95" s="34"/>
      <c r="K95" s="34">
        <f t="shared" ref="K95:N95" si="3">SUM(K6:K94)</f>
        <v>153072</v>
      </c>
      <c r="L95" s="34">
        <f t="shared" si="3"/>
        <v>437255.04</v>
      </c>
      <c r="M95" s="34"/>
      <c r="N95" s="37">
        <f t="shared" si="3"/>
        <v>70151.5100000001</v>
      </c>
      <c r="O95" s="34"/>
      <c r="P95" s="29"/>
    </row>
  </sheetData>
  <mergeCells count="18">
    <mergeCell ref="A1:B1"/>
    <mergeCell ref="A2:O2"/>
    <mergeCell ref="A3:F3"/>
    <mergeCell ref="J3:K3"/>
    <mergeCell ref="F4:H4"/>
    <mergeCell ref="M4:N4"/>
    <mergeCell ref="A95:C95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O4:O5"/>
    <mergeCell ref="O93:O94"/>
  </mergeCells>
  <pageMargins left="0.751388888888889" right="0.354166666666667" top="0.472222222222222" bottom="0.472222222222222" header="0.5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附件4（汇总表）</vt:lpstr>
      <vt:lpstr>柳北区明细表</vt:lpstr>
      <vt:lpstr>柳南区明细表</vt:lpstr>
      <vt:lpstr>鱼峰区明细表</vt:lpstr>
      <vt:lpstr>柳东新区明细表</vt:lpstr>
      <vt:lpstr>柳江区明细表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小江</cp:lastModifiedBy>
  <dcterms:created xsi:type="dcterms:W3CDTF">2006-09-13T11:21:00Z</dcterms:created>
  <dcterms:modified xsi:type="dcterms:W3CDTF">2024-07-22T09:44:06Z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377B15A1744F413C91A00238AE09B2E8</vt:lpwstr>
  </property>
</Properties>
</file>