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4"/>
  </bookViews>
  <sheets>
    <sheet name="附件4（汇总表）" sheetId="10" r:id="rId1"/>
    <sheet name="柳北区明细表" sheetId="12" r:id="rId2"/>
    <sheet name="柳南区明细表" sheetId="13" r:id="rId3"/>
    <sheet name="鱼峰区明细表" sheetId="16" r:id="rId4"/>
    <sheet name="柳江区明细表" sheetId="17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<sst xmlns="http://schemas.openxmlformats.org/spreadsheetml/2006/main" count="791" uniqueCount="243">
  <si>
    <t>附件4</t>
  </si>
  <si>
    <t xml:space="preserve"> 2025年广西农村客运车辆承运人责任险补贴资金发放汇总表 </t>
  </si>
  <si>
    <t xml:space="preserve">填报单位（盖章）：柳州市道路运输发展中心                                                          </t>
  </si>
  <si>
    <t>序号</t>
  </si>
  <si>
    <t>设区市</t>
  </si>
  <si>
    <t>县（城区）</t>
  </si>
  <si>
    <t>已投保承运人责任险   车辆数</t>
  </si>
  <si>
    <t>已投保承运人责任险    车辆座位（载客）数</t>
  </si>
  <si>
    <t>车辆座位（载客）合计数（座）</t>
  </si>
  <si>
    <t>自治区级补贴资金</t>
  </si>
  <si>
    <t>备注</t>
  </si>
  <si>
    <t>农村客运班车（辆）</t>
  </si>
  <si>
    <t>城市公交（延伸）车（辆）</t>
  </si>
  <si>
    <t>预约响应约租车（辆）</t>
  </si>
  <si>
    <t>农村客运班车（座）</t>
  </si>
  <si>
    <t>城市公交（延伸）车（座）</t>
  </si>
  <si>
    <t>预约响应约租车（座）</t>
  </si>
  <si>
    <t>补助标准（元/座位）</t>
  </si>
  <si>
    <t>补贴金额（元）</t>
  </si>
  <si>
    <t>柳州市</t>
  </si>
  <si>
    <t>柳北区合计</t>
  </si>
  <si>
    <t>部分按投保总保费四分之一补贴</t>
  </si>
  <si>
    <t>柳南区合计</t>
  </si>
  <si>
    <t>鱼峰区合计</t>
  </si>
  <si>
    <t>柳江区合计</t>
  </si>
  <si>
    <t>合计</t>
  </si>
  <si>
    <t>附件3</t>
  </si>
  <si>
    <t xml:space="preserve"> 2025年广西农村客运车辆承运人责任险补贴资金发放明细表 </t>
  </si>
  <si>
    <t xml:space="preserve">填报单位（盖章）： 柳州市柳北区交通运输局                                                                   </t>
  </si>
  <si>
    <t>车属企业</t>
  </si>
  <si>
    <t>车辆号牌</t>
  </si>
  <si>
    <t xml:space="preserve">号牌 颜色 </t>
  </si>
  <si>
    <t>车辆座位（载客）数</t>
  </si>
  <si>
    <t>车辆类型</t>
  </si>
  <si>
    <t>承运人责任险承保机构</t>
  </si>
  <si>
    <t>投保承运人责任险保额（万 元/座位）</t>
  </si>
  <si>
    <t>投保承运人责任险总保额（万 元）</t>
  </si>
  <si>
    <t>投保承运人责任险总保费（元）</t>
  </si>
  <si>
    <t>农村客运班车</t>
  </si>
  <si>
    <t>城市公交（延伸）车</t>
  </si>
  <si>
    <t>预约响应约租车</t>
  </si>
  <si>
    <t>柳州恒达巴士股份有限公司</t>
  </si>
  <si>
    <t>桂BA7250</t>
  </si>
  <si>
    <t>中国人民财产保险股份有限公司柳州市分公司</t>
  </si>
  <si>
    <t>按投保总保费四分之一补贴</t>
  </si>
  <si>
    <t>桂BA7312</t>
  </si>
  <si>
    <t>桂BA7333</t>
  </si>
  <si>
    <t>桂BA7301</t>
  </si>
  <si>
    <t>桂BA7321</t>
  </si>
  <si>
    <t>桂BA7379</t>
  </si>
  <si>
    <t>桂BA7303</t>
  </si>
  <si>
    <t>桂BA7201</t>
  </si>
  <si>
    <t>桂BA7297</t>
  </si>
  <si>
    <t>桂BA7261</t>
  </si>
  <si>
    <t>桂BA7310</t>
  </si>
  <si>
    <t>桂BA7282</t>
  </si>
  <si>
    <t>桂BA7296</t>
  </si>
  <si>
    <t>桂BA7153</t>
  </si>
  <si>
    <t>桂BA7323</t>
  </si>
  <si>
    <t>桂BA7213</t>
  </si>
  <si>
    <t>桂BA7331</t>
  </si>
  <si>
    <t>桂BA7318</t>
  </si>
  <si>
    <t>桂BA7260</t>
  </si>
  <si>
    <t>桂BA7271</t>
  </si>
  <si>
    <t>柳州市嘉泰运输有限公司</t>
  </si>
  <si>
    <t>桂B-45368</t>
  </si>
  <si>
    <t>蓝色</t>
  </si>
  <si>
    <t>中国人保柳城中心支公司</t>
  </si>
  <si>
    <t>桂B-A3271</t>
  </si>
  <si>
    <t>太平洋保险广西分公司</t>
  </si>
  <si>
    <t>桂B-A3923</t>
  </si>
  <si>
    <t>桂B-A5180</t>
  </si>
  <si>
    <t>桂B-A5182</t>
  </si>
  <si>
    <t>桂B-A5280</t>
  </si>
  <si>
    <t>桂B-A5289</t>
  </si>
  <si>
    <t>桂B-A5292</t>
  </si>
  <si>
    <t>桂B-A5293</t>
  </si>
  <si>
    <t>桂B-A5296</t>
  </si>
  <si>
    <t>桂B-A5297</t>
  </si>
  <si>
    <t>桂B-A5303</t>
  </si>
  <si>
    <t>桂B-A5306</t>
  </si>
  <si>
    <t>桂B-A5307</t>
  </si>
  <si>
    <t>桂B-A5308</t>
  </si>
  <si>
    <t>桂B-A5309</t>
  </si>
  <si>
    <t>桂B-A5315</t>
  </si>
  <si>
    <t>桂B-A5316</t>
  </si>
  <si>
    <t>桂B-A5325</t>
  </si>
  <si>
    <t>桂B-A5328</t>
  </si>
  <si>
    <t>桂B-A5329</t>
  </si>
  <si>
    <t>桂B-A5335</t>
  </si>
  <si>
    <t>桂B-A5337</t>
  </si>
  <si>
    <t>桂B-A5866</t>
  </si>
  <si>
    <t>桂B-A5887</t>
  </si>
  <si>
    <t>桂B-A6279</t>
  </si>
  <si>
    <t>广西柳州泰禾运输集团有限责任公司客运总站</t>
  </si>
  <si>
    <t>桂BD0175</t>
  </si>
  <si>
    <t>黄</t>
  </si>
  <si>
    <t>中国平安财产保险股份有限公司</t>
  </si>
  <si>
    <t>2个座位150万，12个座位40万</t>
  </si>
  <si>
    <t>780万</t>
  </si>
  <si>
    <t>桂BD5159</t>
  </si>
  <si>
    <t>桂BJ5938</t>
  </si>
  <si>
    <t>桂BJ6819</t>
  </si>
  <si>
    <t>桂BJ6826</t>
  </si>
  <si>
    <t>桂BV3600</t>
  </si>
  <si>
    <t>桂BW1195</t>
  </si>
  <si>
    <t>桂BZ1357</t>
  </si>
  <si>
    <t xml:space="preserve">2025年广西农村客运车辆承运人责任险补贴资金发放明细表 </t>
  </si>
  <si>
    <t xml:space="preserve">填报单位（盖章）：柳州市柳南区交通运输局                                         </t>
  </si>
  <si>
    <t>序 号</t>
  </si>
  <si>
    <t>桂BA3877</t>
  </si>
  <si>
    <t>10%座位150万，其余40万每座</t>
  </si>
  <si>
    <t>桂BA6256</t>
  </si>
  <si>
    <t>广西国联运输有限责任公司柳州分公司</t>
  </si>
  <si>
    <t>桂B06685D</t>
  </si>
  <si>
    <t>绿</t>
  </si>
  <si>
    <t>中国人民财产保险股份有限公司</t>
  </si>
  <si>
    <t>5个座位每个保额为60万元；31个座位每个保额为45万元</t>
  </si>
  <si>
    <t>桂B05762D</t>
  </si>
  <si>
    <t>桂BA5186</t>
  </si>
  <si>
    <t>5个座位每个保额为60万元；14个座位每个保额为45万元</t>
  </si>
  <si>
    <t>桂B33889</t>
  </si>
  <si>
    <t>5个座位每个保额为60万元；34个座位每个保额为45万元</t>
  </si>
  <si>
    <t>桂BA7867</t>
  </si>
  <si>
    <t>桂BA7886</t>
  </si>
  <si>
    <t>桂B29258</t>
  </si>
  <si>
    <t>中国大地财产保险股份有限公司</t>
  </si>
  <si>
    <t>5个座位每个保额为60万元；22个座位每个保额为45万元</t>
  </si>
  <si>
    <t>桂B73762</t>
  </si>
  <si>
    <t>桂BB0376</t>
  </si>
  <si>
    <t>桂BA5092</t>
  </si>
  <si>
    <t>5个座位每个保额为60万元；19个座位每个保额为45万元</t>
  </si>
  <si>
    <t>桂BZ5932</t>
  </si>
  <si>
    <t>桂BA5196</t>
  </si>
  <si>
    <t>6个座位每个保额为60万元；18个座位每个保额为45万元</t>
  </si>
  <si>
    <t xml:space="preserve">填报单位（盖章）：柳州市鱼峰区交通运输局                                         </t>
  </si>
  <si>
    <t>桂B78576</t>
  </si>
  <si>
    <t>桂BB3733</t>
  </si>
  <si>
    <t>广西柳州泰禾运输集团有限责任公司直达客运分公司</t>
  </si>
  <si>
    <t>桂BL5669</t>
  </si>
  <si>
    <t>桂BK5988</t>
  </si>
  <si>
    <t>桂BK3868</t>
  </si>
  <si>
    <t>桂BK6099</t>
  </si>
  <si>
    <t>桂BK5068</t>
  </si>
  <si>
    <t>桂BK5586</t>
  </si>
  <si>
    <t>桂BK3898</t>
  </si>
  <si>
    <t>桂BK3818</t>
  </si>
  <si>
    <t>桂BK5868</t>
  </si>
  <si>
    <t>桂BK3988</t>
  </si>
  <si>
    <t>桂BK7107</t>
  </si>
  <si>
    <t>2025年广西农村客运车辆承运人责任险补贴资金发放明细表</t>
  </si>
  <si>
    <t>填报单位（盖章）：柳州市柳江区交通运输局</t>
  </si>
  <si>
    <t>号牌 
颜色</t>
  </si>
  <si>
    <t>投保承运人责任险保额（万元/座位）</t>
  </si>
  <si>
    <t>投保承运人责任险总保额（万元）</t>
  </si>
  <si>
    <t>广西柳州泰禾运输集团有限责任公司柳江汽车总站</t>
  </si>
  <si>
    <t>桂BK5968</t>
  </si>
  <si>
    <t>黄色</t>
  </si>
  <si>
    <t>中国大地</t>
  </si>
  <si>
    <t>桂B19378</t>
  </si>
  <si>
    <t>桂BK2227</t>
  </si>
  <si>
    <t>桂B14048D</t>
  </si>
  <si>
    <t>绿色</t>
  </si>
  <si>
    <t>桂B14198D</t>
  </si>
  <si>
    <t>桂B14279D</t>
  </si>
  <si>
    <t>桂B14396D</t>
  </si>
  <si>
    <t>桂B14465D</t>
  </si>
  <si>
    <t>桂B14796D</t>
  </si>
  <si>
    <t>桂B04774D</t>
  </si>
  <si>
    <t>中国平安</t>
  </si>
  <si>
    <t>40、150</t>
  </si>
  <si>
    <t>桂B04880D</t>
  </si>
  <si>
    <t>桂B04388D</t>
  </si>
  <si>
    <t>桂B04902D</t>
  </si>
  <si>
    <t>桂B04996D</t>
  </si>
  <si>
    <t>桂B04076D</t>
  </si>
  <si>
    <t>柳州市泰禾永兴公共交通
有限责任公司</t>
  </si>
  <si>
    <t>桂BL5885</t>
  </si>
  <si>
    <t>桂BL5886</t>
  </si>
  <si>
    <t>桂BL5606</t>
  </si>
  <si>
    <t>桂BL5621</t>
  </si>
  <si>
    <t>桂BL5626</t>
  </si>
  <si>
    <t>桂BL5627</t>
  </si>
  <si>
    <t>桂BL5655</t>
  </si>
  <si>
    <t>桂BL5666</t>
  </si>
  <si>
    <t>桂BL5667</t>
  </si>
  <si>
    <t>桂BL5671</t>
  </si>
  <si>
    <t>桂BL5681</t>
  </si>
  <si>
    <t>桂BL6507</t>
  </si>
  <si>
    <t>桂BL6508</t>
  </si>
  <si>
    <t>桂BL6556</t>
  </si>
  <si>
    <t>桂BL6559</t>
  </si>
  <si>
    <t>桂BL6568</t>
  </si>
  <si>
    <t>桂BL6569</t>
  </si>
  <si>
    <t>桂BL6575</t>
  </si>
  <si>
    <t>桂BL6577</t>
  </si>
  <si>
    <t>桂BL6586</t>
  </si>
  <si>
    <t>桂BL6609</t>
  </si>
  <si>
    <t>桂BL6617</t>
  </si>
  <si>
    <t>桂BL6626</t>
  </si>
  <si>
    <t>桂BL6629</t>
  </si>
  <si>
    <t>桂BL6636</t>
  </si>
  <si>
    <t>桂B72688</t>
  </si>
  <si>
    <t>桂B72988</t>
  </si>
  <si>
    <t>桂B73288</t>
  </si>
  <si>
    <t>桂B75588</t>
  </si>
  <si>
    <t>桂B75688</t>
  </si>
  <si>
    <t>桂B76588</t>
  </si>
  <si>
    <t>桂B76988</t>
  </si>
  <si>
    <t>桂B77688</t>
  </si>
  <si>
    <t>桂B78008</t>
  </si>
  <si>
    <t>桂B78088</t>
  </si>
  <si>
    <t>桂B78588</t>
  </si>
  <si>
    <t>桂B08668F</t>
  </si>
  <si>
    <t>桂B06619F</t>
  </si>
  <si>
    <t>桂B08866F</t>
  </si>
  <si>
    <t>桂B08188F</t>
  </si>
  <si>
    <t>桂B08268F</t>
  </si>
  <si>
    <t>桂B08818F</t>
  </si>
  <si>
    <t>桂B08219F</t>
  </si>
  <si>
    <t>桂B05977F</t>
  </si>
  <si>
    <t>桂B06589F</t>
  </si>
  <si>
    <t>桂B06118F</t>
  </si>
  <si>
    <t>桂B08158F</t>
  </si>
  <si>
    <t>桂B03688F</t>
  </si>
  <si>
    <t>桂B08666F</t>
  </si>
  <si>
    <t>桂B09678F</t>
  </si>
  <si>
    <t>桂B05288F</t>
  </si>
  <si>
    <t>桂B08029F</t>
  </si>
  <si>
    <t>桂B09188F</t>
  </si>
  <si>
    <t>桂B08858F</t>
  </si>
  <si>
    <t>桂B14609D</t>
  </si>
  <si>
    <t>桂B04369D</t>
  </si>
  <si>
    <t>桂B04696D</t>
  </si>
  <si>
    <t>桂B14618D</t>
  </si>
  <si>
    <t>桂B04255D</t>
  </si>
  <si>
    <t>桂B14706D</t>
  </si>
  <si>
    <t>桂B14069D</t>
  </si>
  <si>
    <t>桂B14659D</t>
  </si>
  <si>
    <t>桂B14728D</t>
  </si>
  <si>
    <t>桂B14927D</t>
  </si>
  <si>
    <t>桂B14729D</t>
  </si>
  <si>
    <t>桂B14938D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</si>
</sst>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45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sz val="12"/>
      <name val="宋体"/>
      <charset val="134"/>
      <scheme val="minor"/>
    </font>
    <font>
      <sz val="20"/>
      <name val="宋体"/>
      <charset val="134"/>
    </font>
    <font>
      <sz val="11"/>
      <name val="宋体"/>
      <charset val="134"/>
      <scheme val="minor"/>
    </font>
    <font>
      <sz val="11"/>
      <name val="Times New Roman"/>
      <charset val="134"/>
    </font>
    <font>
      <sz val="11"/>
      <name val="宋体"/>
      <charset val="134"/>
      <scheme val="major"/>
    </font>
    <font>
      <b/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0"/>
      <color theme="1"/>
      <name val="宋体"/>
      <charset val="134"/>
      <scheme val="major"/>
    </font>
    <font>
      <sz val="11"/>
      <color theme="1"/>
      <name val="Times New Roman"/>
      <charset val="134"/>
    </font>
    <font>
      <b/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sz val="12"/>
      <color theme="1"/>
      <name val="Times New Roman"/>
      <charset val="134"/>
    </font>
    <font>
      <b/>
      <sz val="12"/>
      <name val="宋体"/>
      <charset val="134"/>
      <scheme val="minor"/>
    </font>
    <font>
      <sz val="8"/>
      <name val="宋体"/>
      <charset val="134"/>
      <scheme val="minor"/>
    </font>
    <font>
      <sz val="20"/>
      <name val="宋体"/>
      <charset val="134"/>
      <scheme val="maj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b/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b/>
      <sz val="13"/>
      <color indexed="56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22"/>
      </bottom>
      <diagonal/>
    </border>
  </borders>
  <cellStyleXfs count="5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3" borderId="11" applyNumberFormat="0" applyAlignment="0" applyProtection="0">
      <alignment vertical="center"/>
    </xf>
    <xf numFmtId="0" fontId="33" fillId="4" borderId="12" applyNumberFormat="0" applyAlignment="0" applyProtection="0">
      <alignment vertical="center"/>
    </xf>
    <xf numFmtId="0" fontId="34" fillId="4" borderId="11" applyNumberFormat="0" applyAlignment="0" applyProtection="0">
      <alignment vertical="center"/>
    </xf>
    <xf numFmtId="0" fontId="35" fillId="5" borderId="13" applyNumberFormat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0" borderId="0"/>
    <xf numFmtId="0" fontId="1" fillId="0" borderId="0">
      <alignment vertical="center"/>
    </xf>
    <xf numFmtId="0" fontId="0" fillId="0" borderId="0">
      <alignment vertical="center"/>
    </xf>
    <xf numFmtId="0" fontId="43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44" fillId="0" borderId="16">
      <alignment vertical="top"/>
      <protection locked="0"/>
    </xf>
  </cellStyleXfs>
  <cellXfs count="111">
    <xf numFmtId="0" fontId="0" fillId="0" borderId="0" xfId="0">
      <alignment vertical="center"/>
    </xf>
    <xf numFmtId="0" fontId="1" fillId="0" borderId="0" xfId="51" applyFont="1" applyAlignment="1">
      <alignment horizontal="center" vertical="center"/>
    </xf>
    <xf numFmtId="0" fontId="2" fillId="0" borderId="0" xfId="51" applyFont="1" applyAlignment="1">
      <alignment horizontal="center" vertical="center"/>
    </xf>
    <xf numFmtId="0" fontId="1" fillId="0" borderId="0" xfId="51" applyFont="1" applyFill="1" applyAlignment="1">
      <alignment horizontal="center" vertical="center"/>
    </xf>
    <xf numFmtId="0" fontId="1" fillId="0" borderId="0" xfId="51" applyNumberFormat="1" applyFont="1" applyAlignment="1">
      <alignment horizontal="center" vertical="center"/>
    </xf>
    <xf numFmtId="0" fontId="1" fillId="0" borderId="0" xfId="51" applyFont="1" applyAlignment="1">
      <alignment horizontal="left" vertical="center"/>
    </xf>
    <xf numFmtId="0" fontId="3" fillId="0" borderId="0" xfId="0" applyFont="1" applyFill="1" applyAlignment="1">
      <alignment vertical="center" wrapText="1"/>
    </xf>
    <xf numFmtId="0" fontId="4" fillId="0" borderId="0" xfId="51" applyFont="1" applyAlignment="1">
      <alignment horizontal="center" vertical="center"/>
    </xf>
    <xf numFmtId="0" fontId="2" fillId="0" borderId="0" xfId="51" applyFont="1" applyAlignment="1">
      <alignment horizontal="left" vertical="center"/>
    </xf>
    <xf numFmtId="0" fontId="2" fillId="0" borderId="1" xfId="51" applyFont="1" applyBorder="1" applyAlignment="1">
      <alignment horizontal="center" vertical="center"/>
    </xf>
    <xf numFmtId="0" fontId="2" fillId="0" borderId="1" xfId="5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55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55" applyFont="1" applyFill="1" applyBorder="1" applyAlignment="1">
      <alignment horizontal="center" vertical="center"/>
    </xf>
    <xf numFmtId="49" fontId="2" fillId="0" borderId="1" xfId="53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31" fontId="2" fillId="0" borderId="0" xfId="51" applyNumberFormat="1" applyFont="1" applyAlignment="1">
      <alignment horizontal="center" vertical="center"/>
    </xf>
    <xf numFmtId="0" fontId="2" fillId="0" borderId="0" xfId="51" applyNumberFormat="1" applyFont="1" applyAlignment="1">
      <alignment horizontal="center" vertical="center"/>
    </xf>
    <xf numFmtId="0" fontId="2" fillId="0" borderId="2" xfId="51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176" fontId="5" fillId="0" borderId="1" xfId="0" applyNumberFormat="1" applyFont="1" applyFill="1" applyBorder="1" applyAlignment="1">
      <alignment vertical="center" wrapText="1"/>
    </xf>
    <xf numFmtId="0" fontId="0" fillId="0" borderId="1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2" fillId="0" borderId="1" xfId="56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5" fillId="0" borderId="1" xfId="0" applyNumberFormat="1" applyFont="1" applyFill="1" applyBorder="1" applyAlignment="1" applyProtection="1">
      <alignment horizontal="center" vertical="center"/>
    </xf>
    <xf numFmtId="176" fontId="8" fillId="0" borderId="1" xfId="0" applyNumberFormat="1" applyFont="1" applyFill="1" applyBorder="1" applyAlignment="1">
      <alignment vertical="center" wrapText="1"/>
    </xf>
    <xf numFmtId="0" fontId="0" fillId="0" borderId="0" xfId="0" applyFill="1" applyAlignment="1">
      <alignment vertical="center" wrapText="1"/>
    </xf>
    <xf numFmtId="0" fontId="9" fillId="0" borderId="0" xfId="0" applyFont="1" applyFill="1" applyAlignment="1">
      <alignment vertical="center" wrapText="1"/>
    </xf>
    <xf numFmtId="0" fontId="10" fillId="0" borderId="0" xfId="0" applyFont="1" applyFill="1" applyAlignment="1">
      <alignment horizontal="left" vertical="center" wrapText="1"/>
    </xf>
    <xf numFmtId="0" fontId="11" fillId="0" borderId="0" xfId="0" applyFont="1" applyFill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5" fillId="0" borderId="1" xfId="54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53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0" fillId="0" borderId="1" xfId="53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vertical="center" wrapText="1"/>
    </xf>
    <xf numFmtId="0" fontId="0" fillId="0" borderId="4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176" fontId="13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vertical="center" wrapText="1"/>
    </xf>
    <xf numFmtId="0" fontId="3" fillId="0" borderId="5" xfId="53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0" fontId="10" fillId="0" borderId="1" xfId="53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0" fillId="0" borderId="5" xfId="53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8" fillId="0" borderId="4" xfId="0" applyFont="1" applyBorder="1" applyAlignment="1">
      <alignment vertical="center"/>
    </xf>
    <xf numFmtId="0" fontId="18" fillId="0" borderId="1" xfId="0" applyFont="1" applyBorder="1">
      <alignment vertical="center"/>
    </xf>
    <xf numFmtId="0" fontId="19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8" fillId="0" borderId="1" xfId="0" applyFont="1" applyBorder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3" fillId="0" borderId="0" xfId="0" applyFont="1" applyFill="1" applyAlignment="1">
      <alignment horizontal="left" vertical="center" wrapText="1"/>
    </xf>
    <xf numFmtId="0" fontId="5" fillId="0" borderId="0" xfId="49" applyFont="1" applyFill="1" applyAlignment="1">
      <alignment vertical="center" wrapText="1"/>
    </xf>
    <xf numFmtId="0" fontId="20" fillId="0" borderId="0" xfId="49" applyFont="1" applyFill="1" applyAlignment="1">
      <alignment horizontal="center" vertical="center" wrapText="1"/>
    </xf>
    <xf numFmtId="0" fontId="3" fillId="0" borderId="0" xfId="49" applyFont="1" applyFill="1" applyAlignment="1">
      <alignment horizontal="left" vertical="center" wrapText="1"/>
    </xf>
    <xf numFmtId="0" fontId="3" fillId="0" borderId="1" xfId="49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vertical="center" wrapText="1"/>
    </xf>
    <xf numFmtId="0" fontId="0" fillId="0" borderId="1" xfId="0" applyFont="1" applyBorder="1" applyAlignment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vertical="center"/>
    </xf>
    <xf numFmtId="0" fontId="9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Border="1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0" fontId="10" fillId="0" borderId="7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43" fontId="1" fillId="0" borderId="1" xfId="0" applyNumberFormat="1" applyFont="1" applyFill="1" applyBorder="1" applyAlignment="1">
      <alignment vertical="center"/>
    </xf>
    <xf numFmtId="0" fontId="22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43" fontId="23" fillId="0" borderId="1" xfId="0" applyNumberFormat="1" applyFont="1" applyFill="1" applyBorder="1" applyAlignment="1">
      <alignment vertic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5" xfId="52"/>
    <cellStyle name="常规_Sheet1" xfId="53"/>
    <cellStyle name="常规_Sheet2" xfId="54"/>
    <cellStyle name="常规 27" xfId="55"/>
    <cellStyle name="常规 10 2" xfId="56"/>
    <cellStyle name="Normal" xfId="57"/>
    <cellStyle name="标题 2 5 3 2" xfId="58"/>
  </cellStyles>
  <tableStyles count="0" defaultTableStyle="TableStyleMedium9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0"/>
  <sheetViews>
    <sheetView topLeftCell="A2" workbookViewId="0">
      <selection activeCell="A7" sqref="A7"/>
    </sheetView>
  </sheetViews>
  <sheetFormatPr defaultColWidth="9" defaultRowHeight="13.5"/>
  <cols>
    <col min="1" max="1" width="7.375" customWidth="1"/>
    <col min="2" max="2" width="7.875" customWidth="1"/>
    <col min="3" max="3" width="13.25" customWidth="1"/>
    <col min="4" max="4" width="10.0416666666667" customWidth="1"/>
    <col min="5" max="5" width="8.90833333333333" customWidth="1"/>
    <col min="6" max="6" width="9.35" customWidth="1"/>
    <col min="7" max="7" width="8" customWidth="1"/>
    <col min="8" max="8" width="8.15" customWidth="1"/>
    <col min="9" max="9" width="7.63333333333333" customWidth="1"/>
    <col min="10" max="10" width="10" customWidth="1"/>
    <col min="11" max="11" width="9" customWidth="1"/>
    <col min="12" max="12" width="15" customWidth="1"/>
    <col min="13" max="13" width="14.9" customWidth="1"/>
    <col min="14" max="14" width="12.625" customWidth="1"/>
    <col min="15" max="15" width="9.375"/>
    <col min="16" max="16" width="10.375"/>
  </cols>
  <sheetData>
    <row r="1" ht="22" customHeight="1" spans="1:13">
      <c r="A1" s="100" t="s">
        <v>0</v>
      </c>
      <c r="B1" s="100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</row>
    <row r="2" ht="40.5" customHeight="1" spans="1:13">
      <c r="A2" s="102" t="s">
        <v>1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</row>
    <row r="3" ht="22" customHeight="1" spans="1:13">
      <c r="A3" s="103" t="s">
        <v>2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</row>
    <row r="4" ht="44.5" customHeight="1" spans="1:13">
      <c r="A4" s="104" t="s">
        <v>3</v>
      </c>
      <c r="B4" s="104" t="s">
        <v>4</v>
      </c>
      <c r="C4" s="104" t="s">
        <v>5</v>
      </c>
      <c r="D4" s="104" t="s">
        <v>6</v>
      </c>
      <c r="E4" s="104"/>
      <c r="F4" s="104"/>
      <c r="G4" s="104" t="s">
        <v>7</v>
      </c>
      <c r="H4" s="104"/>
      <c r="I4" s="104"/>
      <c r="J4" s="104" t="s">
        <v>8</v>
      </c>
      <c r="K4" s="104" t="s">
        <v>9</v>
      </c>
      <c r="L4" s="104"/>
      <c r="M4" s="104" t="s">
        <v>10</v>
      </c>
    </row>
    <row r="5" ht="79" customHeight="1" spans="1:13">
      <c r="A5" s="104"/>
      <c r="B5" s="104"/>
      <c r="C5" s="104"/>
      <c r="D5" s="104" t="s">
        <v>11</v>
      </c>
      <c r="E5" s="104" t="s">
        <v>12</v>
      </c>
      <c r="F5" s="104" t="s">
        <v>13</v>
      </c>
      <c r="G5" s="104" t="s">
        <v>14</v>
      </c>
      <c r="H5" s="104" t="s">
        <v>15</v>
      </c>
      <c r="I5" s="104" t="s">
        <v>16</v>
      </c>
      <c r="J5" s="104"/>
      <c r="K5" s="104" t="s">
        <v>17</v>
      </c>
      <c r="L5" s="104" t="s">
        <v>18</v>
      </c>
      <c r="M5" s="104"/>
    </row>
    <row r="6" ht="30" customHeight="1" spans="1:13">
      <c r="A6" s="105">
        <v>1</v>
      </c>
      <c r="B6" s="106" t="s">
        <v>19</v>
      </c>
      <c r="C6" s="42" t="s">
        <v>20</v>
      </c>
      <c r="D6" s="42">
        <v>26</v>
      </c>
      <c r="E6" s="42">
        <v>20</v>
      </c>
      <c r="F6" s="42">
        <v>8</v>
      </c>
      <c r="G6" s="42">
        <v>494</v>
      </c>
      <c r="H6" s="42">
        <v>620</v>
      </c>
      <c r="I6" s="42">
        <v>112</v>
      </c>
      <c r="J6" s="43">
        <v>1226</v>
      </c>
      <c r="K6" s="28"/>
      <c r="L6" s="107">
        <v>17537.98</v>
      </c>
      <c r="M6" s="108" t="s">
        <v>21</v>
      </c>
    </row>
    <row r="7" ht="30" customHeight="1" spans="1:13">
      <c r="A7" s="105">
        <v>2</v>
      </c>
      <c r="B7" s="106" t="s">
        <v>19</v>
      </c>
      <c r="C7" s="42" t="s">
        <v>22</v>
      </c>
      <c r="D7" s="42">
        <v>14</v>
      </c>
      <c r="E7" s="42">
        <v>0</v>
      </c>
      <c r="F7" s="42">
        <v>0</v>
      </c>
      <c r="G7" s="42">
        <v>354</v>
      </c>
      <c r="H7" s="42">
        <v>0</v>
      </c>
      <c r="I7" s="42">
        <v>0</v>
      </c>
      <c r="J7" s="43">
        <v>354</v>
      </c>
      <c r="K7" s="28">
        <v>28.4290208415258</v>
      </c>
      <c r="L7" s="107">
        <v>10063.87</v>
      </c>
      <c r="M7" s="109"/>
    </row>
    <row r="8" ht="30" customHeight="1" spans="1:13">
      <c r="A8" s="105">
        <v>3</v>
      </c>
      <c r="B8" s="106" t="s">
        <v>19</v>
      </c>
      <c r="C8" s="42" t="s">
        <v>23</v>
      </c>
      <c r="D8" s="42">
        <v>11</v>
      </c>
      <c r="E8" s="42">
        <v>0</v>
      </c>
      <c r="F8" s="42">
        <v>2</v>
      </c>
      <c r="G8" s="42">
        <v>187</v>
      </c>
      <c r="H8" s="42">
        <v>0</v>
      </c>
      <c r="I8" s="42">
        <v>28</v>
      </c>
      <c r="J8" s="43">
        <v>215</v>
      </c>
      <c r="K8" s="28">
        <v>28.4290208415258</v>
      </c>
      <c r="L8" s="107">
        <v>6112.21</v>
      </c>
      <c r="M8" s="109"/>
    </row>
    <row r="9" ht="30" customHeight="1" spans="1:13">
      <c r="A9" s="105">
        <v>4</v>
      </c>
      <c r="B9" s="106" t="s">
        <v>19</v>
      </c>
      <c r="C9" s="42" t="s">
        <v>24</v>
      </c>
      <c r="D9" s="42">
        <v>9</v>
      </c>
      <c r="E9" s="42">
        <v>72</v>
      </c>
      <c r="F9" s="42">
        <v>0</v>
      </c>
      <c r="G9" s="42">
        <v>273</v>
      </c>
      <c r="H9" s="42">
        <v>3638</v>
      </c>
      <c r="I9" s="42">
        <v>0</v>
      </c>
      <c r="J9" s="42">
        <v>3911</v>
      </c>
      <c r="K9" s="28">
        <v>28.4290208415258</v>
      </c>
      <c r="L9" s="107">
        <v>111185.94</v>
      </c>
      <c r="M9" s="108"/>
    </row>
    <row r="10" ht="30" customHeight="1" spans="1:13">
      <c r="A10" s="105"/>
      <c r="B10" s="106"/>
      <c r="C10" s="105" t="s">
        <v>25</v>
      </c>
      <c r="D10" s="105">
        <f>SUM(D6:D9)</f>
        <v>60</v>
      </c>
      <c r="E10" s="105">
        <f t="shared" ref="E10:J10" si="0">SUM(E6:E9)</f>
        <v>92</v>
      </c>
      <c r="F10" s="105">
        <f t="shared" si="0"/>
        <v>10</v>
      </c>
      <c r="G10" s="105">
        <f t="shared" si="0"/>
        <v>1308</v>
      </c>
      <c r="H10" s="105">
        <f t="shared" si="0"/>
        <v>4258</v>
      </c>
      <c r="I10" s="105">
        <f t="shared" si="0"/>
        <v>140</v>
      </c>
      <c r="J10" s="105">
        <f t="shared" si="0"/>
        <v>5706</v>
      </c>
      <c r="K10" s="105"/>
      <c r="L10" s="110">
        <f>SUM(L6:L9)</f>
        <v>144900</v>
      </c>
      <c r="M10" s="109"/>
    </row>
  </sheetData>
  <mergeCells count="11">
    <mergeCell ref="A1:B1"/>
    <mergeCell ref="A2:M2"/>
    <mergeCell ref="A3:M3"/>
    <mergeCell ref="D4:F4"/>
    <mergeCell ref="G4:I4"/>
    <mergeCell ref="K4:L4"/>
    <mergeCell ref="A4:A5"/>
    <mergeCell ref="B4:B5"/>
    <mergeCell ref="C4:C5"/>
    <mergeCell ref="J4:J5"/>
    <mergeCell ref="M4:M5"/>
  </mergeCells>
  <pageMargins left="0.75" right="0.354166666666667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67"/>
  <sheetViews>
    <sheetView workbookViewId="0">
      <selection activeCell="D9" sqref="D9"/>
    </sheetView>
  </sheetViews>
  <sheetFormatPr defaultColWidth="9" defaultRowHeight="13.5"/>
  <cols>
    <col min="1" max="1" width="5" style="85" customWidth="1"/>
    <col min="2" max="2" width="24.625" style="86" customWidth="1"/>
    <col min="3" max="3" width="10.5" style="86" customWidth="1"/>
    <col min="4" max="4" width="6.625" style="86" customWidth="1"/>
    <col min="5" max="8" width="5.625" style="86" customWidth="1"/>
    <col min="9" max="9" width="15.625" style="86" customWidth="1"/>
    <col min="10" max="10" width="9" style="86"/>
    <col min="11" max="11" width="8.375" style="86" customWidth="1"/>
    <col min="12" max="12" width="9.25" style="86"/>
    <col min="13" max="13" width="9" style="86"/>
    <col min="14" max="14" width="10.375" style="86" customWidth="1"/>
    <col min="15" max="15" width="7.625" style="86" customWidth="1"/>
    <col min="16" max="16384" width="9" style="86"/>
  </cols>
  <sheetData>
    <row r="1" ht="14.25" spans="1:15">
      <c r="A1" s="87" t="s">
        <v>26</v>
      </c>
      <c r="B1" s="87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</row>
    <row r="2" ht="25.5" spans="1:15">
      <c r="A2" s="89" t="s">
        <v>27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</row>
    <row r="3" ht="18" customHeight="1" spans="1:15">
      <c r="A3" s="90" t="s">
        <v>28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88"/>
      <c r="O3" s="88"/>
    </row>
    <row r="4" ht="14.25" spans="1:15">
      <c r="A4" s="91" t="s">
        <v>3</v>
      </c>
      <c r="B4" s="91" t="s">
        <v>29</v>
      </c>
      <c r="C4" s="91" t="s">
        <v>30</v>
      </c>
      <c r="D4" s="91" t="s">
        <v>31</v>
      </c>
      <c r="E4" s="91" t="s">
        <v>32</v>
      </c>
      <c r="F4" s="91" t="s">
        <v>33</v>
      </c>
      <c r="G4" s="91"/>
      <c r="H4" s="91"/>
      <c r="I4" s="91" t="s">
        <v>34</v>
      </c>
      <c r="J4" s="91" t="s">
        <v>35</v>
      </c>
      <c r="K4" s="91" t="s">
        <v>36</v>
      </c>
      <c r="L4" s="91" t="s">
        <v>37</v>
      </c>
      <c r="M4" s="43" t="s">
        <v>9</v>
      </c>
      <c r="N4" s="43"/>
      <c r="O4" s="43" t="s">
        <v>10</v>
      </c>
    </row>
    <row r="5" ht="71.25" spans="1:15">
      <c r="A5" s="91"/>
      <c r="B5" s="91"/>
      <c r="C5" s="91"/>
      <c r="D5" s="91"/>
      <c r="E5" s="91"/>
      <c r="F5" s="92" t="s">
        <v>38</v>
      </c>
      <c r="G5" s="92" t="s">
        <v>39</v>
      </c>
      <c r="H5" s="92" t="s">
        <v>40</v>
      </c>
      <c r="I5" s="91"/>
      <c r="J5" s="91"/>
      <c r="K5" s="91"/>
      <c r="L5" s="91"/>
      <c r="M5" s="44" t="s">
        <v>17</v>
      </c>
      <c r="N5" s="44" t="s">
        <v>18</v>
      </c>
      <c r="O5" s="43"/>
    </row>
    <row r="6" ht="36" spans="1:15">
      <c r="A6" s="93">
        <v>1</v>
      </c>
      <c r="B6" s="29" t="s">
        <v>41</v>
      </c>
      <c r="C6" s="94" t="s">
        <v>42</v>
      </c>
      <c r="D6" s="29"/>
      <c r="E6" s="45">
        <v>31</v>
      </c>
      <c r="F6" s="29"/>
      <c r="G6" s="45">
        <v>1</v>
      </c>
      <c r="H6" s="45"/>
      <c r="I6" s="98" t="s">
        <v>43</v>
      </c>
      <c r="J6" s="45">
        <v>2</v>
      </c>
      <c r="K6" s="45">
        <v>62</v>
      </c>
      <c r="L6" s="45">
        <v>62</v>
      </c>
      <c r="M6" s="18"/>
      <c r="N6" s="18">
        <v>15.5</v>
      </c>
      <c r="O6" s="11" t="s">
        <v>44</v>
      </c>
    </row>
    <row r="7" ht="36" spans="1:15">
      <c r="A7" s="93">
        <v>2</v>
      </c>
      <c r="B7" s="29" t="s">
        <v>41</v>
      </c>
      <c r="C7" s="94" t="s">
        <v>45</v>
      </c>
      <c r="D7" s="29"/>
      <c r="E7" s="45">
        <v>31</v>
      </c>
      <c r="F7" s="29"/>
      <c r="G7" s="45">
        <v>1</v>
      </c>
      <c r="H7" s="45"/>
      <c r="I7" s="98" t="s">
        <v>43</v>
      </c>
      <c r="J7" s="45">
        <v>2</v>
      </c>
      <c r="K7" s="45">
        <v>62</v>
      </c>
      <c r="L7" s="45">
        <v>62</v>
      </c>
      <c r="M7" s="18"/>
      <c r="N7" s="18">
        <v>15.5</v>
      </c>
      <c r="O7" s="11"/>
    </row>
    <row r="8" ht="36" spans="1:15">
      <c r="A8" s="93">
        <v>3</v>
      </c>
      <c r="B8" s="29" t="s">
        <v>41</v>
      </c>
      <c r="C8" s="94" t="s">
        <v>46</v>
      </c>
      <c r="D8" s="29"/>
      <c r="E8" s="45">
        <v>31</v>
      </c>
      <c r="F8" s="29"/>
      <c r="G8" s="45">
        <v>1</v>
      </c>
      <c r="H8" s="45"/>
      <c r="I8" s="98" t="s">
        <v>43</v>
      </c>
      <c r="J8" s="45">
        <v>2</v>
      </c>
      <c r="K8" s="45">
        <v>62</v>
      </c>
      <c r="L8" s="45">
        <v>62</v>
      </c>
      <c r="M8" s="18"/>
      <c r="N8" s="18">
        <v>15.5</v>
      </c>
      <c r="O8" s="11"/>
    </row>
    <row r="9" ht="36" spans="1:15">
      <c r="A9" s="93">
        <v>4</v>
      </c>
      <c r="B9" s="29" t="s">
        <v>41</v>
      </c>
      <c r="C9" s="94" t="s">
        <v>47</v>
      </c>
      <c r="D9" s="29"/>
      <c r="E9" s="45">
        <v>31</v>
      </c>
      <c r="F9" s="29"/>
      <c r="G9" s="45">
        <v>1</v>
      </c>
      <c r="H9" s="45"/>
      <c r="I9" s="98" t="s">
        <v>43</v>
      </c>
      <c r="J9" s="45">
        <v>2</v>
      </c>
      <c r="K9" s="45">
        <v>62</v>
      </c>
      <c r="L9" s="45">
        <v>62</v>
      </c>
      <c r="M9" s="18"/>
      <c r="N9" s="18">
        <v>15.5</v>
      </c>
      <c r="O9" s="11"/>
    </row>
    <row r="10" ht="36" spans="1:15">
      <c r="A10" s="93">
        <v>5</v>
      </c>
      <c r="B10" s="29" t="s">
        <v>41</v>
      </c>
      <c r="C10" s="94" t="s">
        <v>48</v>
      </c>
      <c r="D10" s="29"/>
      <c r="E10" s="45">
        <v>31</v>
      </c>
      <c r="F10" s="29"/>
      <c r="G10" s="45">
        <v>1</v>
      </c>
      <c r="H10" s="45"/>
      <c r="I10" s="98" t="s">
        <v>43</v>
      </c>
      <c r="J10" s="45">
        <v>2</v>
      </c>
      <c r="K10" s="45">
        <v>62</v>
      </c>
      <c r="L10" s="45">
        <v>62</v>
      </c>
      <c r="M10" s="18"/>
      <c r="N10" s="18">
        <v>15.5</v>
      </c>
      <c r="O10" s="11"/>
    </row>
    <row r="11" ht="36" spans="1:15">
      <c r="A11" s="93">
        <v>6</v>
      </c>
      <c r="B11" s="29" t="s">
        <v>41</v>
      </c>
      <c r="C11" s="94" t="s">
        <v>49</v>
      </c>
      <c r="D11" s="29"/>
      <c r="E11" s="45">
        <v>31</v>
      </c>
      <c r="F11" s="29"/>
      <c r="G11" s="45">
        <v>1</v>
      </c>
      <c r="H11" s="45"/>
      <c r="I11" s="98" t="s">
        <v>43</v>
      </c>
      <c r="J11" s="45">
        <v>2</v>
      </c>
      <c r="K11" s="45">
        <v>62</v>
      </c>
      <c r="L11" s="45">
        <v>62</v>
      </c>
      <c r="M11" s="18"/>
      <c r="N11" s="18">
        <v>15.5</v>
      </c>
      <c r="O11" s="11"/>
    </row>
    <row r="12" ht="36" spans="1:15">
      <c r="A12" s="93">
        <v>7</v>
      </c>
      <c r="B12" s="29" t="s">
        <v>41</v>
      </c>
      <c r="C12" s="94" t="s">
        <v>50</v>
      </c>
      <c r="D12" s="29"/>
      <c r="E12" s="45">
        <v>31</v>
      </c>
      <c r="F12" s="29"/>
      <c r="G12" s="45">
        <v>1</v>
      </c>
      <c r="H12" s="45"/>
      <c r="I12" s="98" t="s">
        <v>43</v>
      </c>
      <c r="J12" s="45">
        <v>2</v>
      </c>
      <c r="K12" s="45">
        <v>62</v>
      </c>
      <c r="L12" s="45">
        <v>62</v>
      </c>
      <c r="M12" s="18"/>
      <c r="N12" s="18">
        <v>15.5</v>
      </c>
      <c r="O12" s="11"/>
    </row>
    <row r="13" ht="36" spans="1:15">
      <c r="A13" s="93">
        <v>8</v>
      </c>
      <c r="B13" s="29" t="s">
        <v>41</v>
      </c>
      <c r="C13" s="94" t="s">
        <v>51</v>
      </c>
      <c r="D13" s="29"/>
      <c r="E13" s="45">
        <v>31</v>
      </c>
      <c r="F13" s="29"/>
      <c r="G13" s="45">
        <v>1</v>
      </c>
      <c r="H13" s="45"/>
      <c r="I13" s="98" t="s">
        <v>43</v>
      </c>
      <c r="J13" s="45">
        <v>2</v>
      </c>
      <c r="K13" s="45">
        <v>62</v>
      </c>
      <c r="L13" s="45">
        <v>62</v>
      </c>
      <c r="M13" s="18"/>
      <c r="N13" s="18">
        <v>15.5</v>
      </c>
      <c r="O13" s="11"/>
    </row>
    <row r="14" ht="36" spans="1:15">
      <c r="A14" s="93">
        <v>9</v>
      </c>
      <c r="B14" s="29" t="s">
        <v>41</v>
      </c>
      <c r="C14" s="94" t="s">
        <v>52</v>
      </c>
      <c r="D14" s="29"/>
      <c r="E14" s="45">
        <v>31</v>
      </c>
      <c r="F14" s="29"/>
      <c r="G14" s="45">
        <v>1</v>
      </c>
      <c r="H14" s="45"/>
      <c r="I14" s="98" t="s">
        <v>43</v>
      </c>
      <c r="J14" s="45">
        <v>2</v>
      </c>
      <c r="K14" s="45">
        <v>62</v>
      </c>
      <c r="L14" s="45">
        <v>62</v>
      </c>
      <c r="M14" s="18"/>
      <c r="N14" s="18">
        <v>15.5</v>
      </c>
      <c r="O14" s="11"/>
    </row>
    <row r="15" ht="36" spans="1:15">
      <c r="A15" s="93">
        <v>10</v>
      </c>
      <c r="B15" s="29" t="s">
        <v>41</v>
      </c>
      <c r="C15" s="94" t="s">
        <v>53</v>
      </c>
      <c r="D15" s="29"/>
      <c r="E15" s="45">
        <v>31</v>
      </c>
      <c r="F15" s="29"/>
      <c r="G15" s="45">
        <v>1</v>
      </c>
      <c r="H15" s="45"/>
      <c r="I15" s="98" t="s">
        <v>43</v>
      </c>
      <c r="J15" s="45">
        <v>2</v>
      </c>
      <c r="K15" s="45">
        <v>62</v>
      </c>
      <c r="L15" s="45">
        <v>62</v>
      </c>
      <c r="M15" s="18"/>
      <c r="N15" s="18">
        <v>15.5</v>
      </c>
      <c r="O15" s="11"/>
    </row>
    <row r="16" ht="36" spans="1:15">
      <c r="A16" s="93">
        <v>11</v>
      </c>
      <c r="B16" s="29" t="s">
        <v>41</v>
      </c>
      <c r="C16" s="94" t="s">
        <v>54</v>
      </c>
      <c r="D16" s="29"/>
      <c r="E16" s="45">
        <v>31</v>
      </c>
      <c r="F16" s="29"/>
      <c r="G16" s="45">
        <v>1</v>
      </c>
      <c r="H16" s="45"/>
      <c r="I16" s="98" t="s">
        <v>43</v>
      </c>
      <c r="J16" s="45">
        <v>2</v>
      </c>
      <c r="K16" s="45">
        <v>62</v>
      </c>
      <c r="L16" s="45">
        <v>62</v>
      </c>
      <c r="M16" s="18"/>
      <c r="N16" s="18">
        <v>15.5</v>
      </c>
      <c r="O16" s="11"/>
    </row>
    <row r="17" ht="36" spans="1:15">
      <c r="A17" s="93">
        <v>12</v>
      </c>
      <c r="B17" s="29" t="s">
        <v>41</v>
      </c>
      <c r="C17" s="94" t="s">
        <v>55</v>
      </c>
      <c r="D17" s="29"/>
      <c r="E17" s="45">
        <v>31</v>
      </c>
      <c r="F17" s="29"/>
      <c r="G17" s="45">
        <v>1</v>
      </c>
      <c r="H17" s="45"/>
      <c r="I17" s="98" t="s">
        <v>43</v>
      </c>
      <c r="J17" s="45">
        <v>2</v>
      </c>
      <c r="K17" s="45">
        <v>62</v>
      </c>
      <c r="L17" s="45">
        <v>62</v>
      </c>
      <c r="M17" s="18"/>
      <c r="N17" s="18">
        <v>15.5</v>
      </c>
      <c r="O17" s="11"/>
    </row>
    <row r="18" ht="36" spans="1:15">
      <c r="A18" s="93">
        <v>13</v>
      </c>
      <c r="B18" s="29" t="s">
        <v>41</v>
      </c>
      <c r="C18" s="94" t="s">
        <v>56</v>
      </c>
      <c r="D18" s="29"/>
      <c r="E18" s="45">
        <v>31</v>
      </c>
      <c r="F18" s="29"/>
      <c r="G18" s="45">
        <v>1</v>
      </c>
      <c r="H18" s="45"/>
      <c r="I18" s="98" t="s">
        <v>43</v>
      </c>
      <c r="J18" s="45">
        <v>2</v>
      </c>
      <c r="K18" s="45">
        <v>62</v>
      </c>
      <c r="L18" s="45">
        <v>62</v>
      </c>
      <c r="M18" s="18"/>
      <c r="N18" s="18">
        <v>15.5</v>
      </c>
      <c r="O18" s="11"/>
    </row>
    <row r="19" ht="36" spans="1:15">
      <c r="A19" s="93">
        <v>14</v>
      </c>
      <c r="B19" s="29" t="s">
        <v>41</v>
      </c>
      <c r="C19" s="94" t="s">
        <v>57</v>
      </c>
      <c r="D19" s="29"/>
      <c r="E19" s="45">
        <v>31</v>
      </c>
      <c r="F19" s="29"/>
      <c r="G19" s="45">
        <v>1</v>
      </c>
      <c r="H19" s="45"/>
      <c r="I19" s="98" t="s">
        <v>43</v>
      </c>
      <c r="J19" s="45">
        <v>2</v>
      </c>
      <c r="K19" s="45">
        <v>62</v>
      </c>
      <c r="L19" s="45">
        <v>62</v>
      </c>
      <c r="M19" s="18"/>
      <c r="N19" s="18">
        <v>15.5</v>
      </c>
      <c r="O19" s="11"/>
    </row>
    <row r="20" ht="36" spans="1:15">
      <c r="A20" s="93">
        <v>15</v>
      </c>
      <c r="B20" s="29" t="s">
        <v>41</v>
      </c>
      <c r="C20" s="94" t="s">
        <v>58</v>
      </c>
      <c r="D20" s="29"/>
      <c r="E20" s="45">
        <v>31</v>
      </c>
      <c r="F20" s="29"/>
      <c r="G20" s="45">
        <v>1</v>
      </c>
      <c r="H20" s="45"/>
      <c r="I20" s="98" t="s">
        <v>43</v>
      </c>
      <c r="J20" s="45">
        <v>2</v>
      </c>
      <c r="K20" s="45">
        <v>62</v>
      </c>
      <c r="L20" s="45">
        <v>62</v>
      </c>
      <c r="M20" s="18"/>
      <c r="N20" s="18">
        <v>15.5</v>
      </c>
      <c r="O20" s="11"/>
    </row>
    <row r="21" ht="36" spans="1:15">
      <c r="A21" s="93">
        <v>16</v>
      </c>
      <c r="B21" s="29" t="s">
        <v>41</v>
      </c>
      <c r="C21" s="94" t="s">
        <v>59</v>
      </c>
      <c r="D21" s="29"/>
      <c r="E21" s="45">
        <v>31</v>
      </c>
      <c r="F21" s="29"/>
      <c r="G21" s="45">
        <v>1</v>
      </c>
      <c r="H21" s="45"/>
      <c r="I21" s="98" t="s">
        <v>43</v>
      </c>
      <c r="J21" s="45">
        <v>2</v>
      </c>
      <c r="K21" s="45">
        <v>62</v>
      </c>
      <c r="L21" s="45">
        <v>62</v>
      </c>
      <c r="M21" s="18"/>
      <c r="N21" s="18">
        <v>15.5</v>
      </c>
      <c r="O21" s="11"/>
    </row>
    <row r="22" ht="36" spans="1:15">
      <c r="A22" s="93">
        <v>17</v>
      </c>
      <c r="B22" s="29" t="s">
        <v>41</v>
      </c>
      <c r="C22" s="94" t="s">
        <v>60</v>
      </c>
      <c r="D22" s="29"/>
      <c r="E22" s="45">
        <v>31</v>
      </c>
      <c r="F22" s="29"/>
      <c r="G22" s="45">
        <v>1</v>
      </c>
      <c r="H22" s="45"/>
      <c r="I22" s="98" t="s">
        <v>43</v>
      </c>
      <c r="J22" s="45">
        <v>2</v>
      </c>
      <c r="K22" s="45">
        <v>62</v>
      </c>
      <c r="L22" s="45">
        <v>62</v>
      </c>
      <c r="M22" s="18"/>
      <c r="N22" s="18">
        <v>15.5</v>
      </c>
      <c r="O22" s="11"/>
    </row>
    <row r="23" ht="36" spans="1:15">
      <c r="A23" s="93">
        <v>18</v>
      </c>
      <c r="B23" s="29" t="s">
        <v>41</v>
      </c>
      <c r="C23" s="94" t="s">
        <v>61</v>
      </c>
      <c r="D23" s="29"/>
      <c r="E23" s="45">
        <v>31</v>
      </c>
      <c r="F23" s="29"/>
      <c r="G23" s="45">
        <v>1</v>
      </c>
      <c r="H23" s="45"/>
      <c r="I23" s="98" t="s">
        <v>43</v>
      </c>
      <c r="J23" s="45">
        <v>2</v>
      </c>
      <c r="K23" s="45">
        <v>62</v>
      </c>
      <c r="L23" s="45">
        <v>62</v>
      </c>
      <c r="M23" s="18"/>
      <c r="N23" s="18">
        <v>15.5</v>
      </c>
      <c r="O23" s="11"/>
    </row>
    <row r="24" ht="36" spans="1:15">
      <c r="A24" s="93">
        <v>19</v>
      </c>
      <c r="B24" s="29" t="s">
        <v>41</v>
      </c>
      <c r="C24" s="94" t="s">
        <v>62</v>
      </c>
      <c r="D24" s="29"/>
      <c r="E24" s="45">
        <v>31</v>
      </c>
      <c r="F24" s="29"/>
      <c r="G24" s="45">
        <v>1</v>
      </c>
      <c r="H24" s="45"/>
      <c r="I24" s="98" t="s">
        <v>43</v>
      </c>
      <c r="J24" s="45">
        <v>2</v>
      </c>
      <c r="K24" s="45">
        <v>62</v>
      </c>
      <c r="L24" s="45">
        <v>62</v>
      </c>
      <c r="M24" s="18"/>
      <c r="N24" s="18">
        <v>15.5</v>
      </c>
      <c r="O24" s="11"/>
    </row>
    <row r="25" ht="36" spans="1:15">
      <c r="A25" s="93">
        <v>20</v>
      </c>
      <c r="B25" s="29" t="s">
        <v>41</v>
      </c>
      <c r="C25" s="94" t="s">
        <v>63</v>
      </c>
      <c r="D25" s="29"/>
      <c r="E25" s="45">
        <v>31</v>
      </c>
      <c r="F25" s="29"/>
      <c r="G25" s="45">
        <v>1</v>
      </c>
      <c r="H25" s="45"/>
      <c r="I25" s="98" t="s">
        <v>43</v>
      </c>
      <c r="J25" s="45">
        <v>2</v>
      </c>
      <c r="K25" s="45">
        <v>62</v>
      </c>
      <c r="L25" s="45">
        <v>62</v>
      </c>
      <c r="M25" s="18"/>
      <c r="N25" s="18">
        <v>15.5</v>
      </c>
      <c r="O25" s="11"/>
    </row>
    <row r="26" ht="24" spans="1:15">
      <c r="A26" s="93">
        <v>21</v>
      </c>
      <c r="B26" s="29" t="s">
        <v>64</v>
      </c>
      <c r="C26" s="94" t="s">
        <v>65</v>
      </c>
      <c r="D26" s="29" t="s">
        <v>66</v>
      </c>
      <c r="E26" s="45">
        <v>19</v>
      </c>
      <c r="F26" s="45">
        <v>1</v>
      </c>
      <c r="G26" s="45"/>
      <c r="H26" s="45"/>
      <c r="I26" s="98" t="s">
        <v>67</v>
      </c>
      <c r="J26" s="45">
        <v>40</v>
      </c>
      <c r="K26" s="45">
        <v>760</v>
      </c>
      <c r="L26" s="45">
        <v>2470</v>
      </c>
      <c r="M26" s="28">
        <v>28.4290208415258</v>
      </c>
      <c r="N26" s="18">
        <f>ROUND(E26*M26,2)</f>
        <v>540.15</v>
      </c>
      <c r="O26" s="18"/>
    </row>
    <row r="27" ht="24" spans="1:15">
      <c r="A27" s="93">
        <v>22</v>
      </c>
      <c r="B27" s="29" t="s">
        <v>64</v>
      </c>
      <c r="C27" s="94" t="s">
        <v>68</v>
      </c>
      <c r="D27" s="29" t="s">
        <v>66</v>
      </c>
      <c r="E27" s="45">
        <v>19</v>
      </c>
      <c r="F27" s="45">
        <v>1</v>
      </c>
      <c r="G27" s="45"/>
      <c r="H27" s="45"/>
      <c r="I27" s="98" t="s">
        <v>69</v>
      </c>
      <c r="J27" s="45">
        <v>50</v>
      </c>
      <c r="K27" s="45">
        <v>1040</v>
      </c>
      <c r="L27" s="45">
        <v>2479</v>
      </c>
      <c r="M27" s="28">
        <v>28.4290208415258</v>
      </c>
      <c r="N27" s="18">
        <f t="shared" ref="N27:N59" si="0">ROUND(E27*M27,2)</f>
        <v>540.15</v>
      </c>
      <c r="O27" s="18"/>
    </row>
    <row r="28" ht="24" spans="1:15">
      <c r="A28" s="93">
        <v>23</v>
      </c>
      <c r="B28" s="29" t="s">
        <v>64</v>
      </c>
      <c r="C28" s="94" t="s">
        <v>70</v>
      </c>
      <c r="D28" s="29" t="s">
        <v>66</v>
      </c>
      <c r="E28" s="45">
        <v>19</v>
      </c>
      <c r="F28" s="45">
        <v>1</v>
      </c>
      <c r="G28" s="45"/>
      <c r="H28" s="45"/>
      <c r="I28" s="98" t="s">
        <v>69</v>
      </c>
      <c r="J28" s="45">
        <v>50</v>
      </c>
      <c r="K28" s="45">
        <v>1040</v>
      </c>
      <c r="L28" s="45">
        <v>2479</v>
      </c>
      <c r="M28" s="28">
        <v>28.4290208415258</v>
      </c>
      <c r="N28" s="18">
        <f t="shared" si="0"/>
        <v>540.15</v>
      </c>
      <c r="O28" s="18"/>
    </row>
    <row r="29" ht="24" spans="1:15">
      <c r="A29" s="93">
        <v>24</v>
      </c>
      <c r="B29" s="29" t="s">
        <v>64</v>
      </c>
      <c r="C29" s="94" t="s">
        <v>71</v>
      </c>
      <c r="D29" s="29" t="s">
        <v>66</v>
      </c>
      <c r="E29" s="45">
        <v>19</v>
      </c>
      <c r="F29" s="45">
        <v>1</v>
      </c>
      <c r="G29" s="45"/>
      <c r="H29" s="45"/>
      <c r="I29" s="98" t="s">
        <v>69</v>
      </c>
      <c r="J29" s="45">
        <v>50</v>
      </c>
      <c r="K29" s="45">
        <v>1040</v>
      </c>
      <c r="L29" s="45">
        <v>2479</v>
      </c>
      <c r="M29" s="28">
        <v>28.4290208415258</v>
      </c>
      <c r="N29" s="18">
        <f t="shared" si="0"/>
        <v>540.15</v>
      </c>
      <c r="O29" s="18"/>
    </row>
    <row r="30" ht="24" spans="1:15">
      <c r="A30" s="93">
        <v>25</v>
      </c>
      <c r="B30" s="29" t="s">
        <v>64</v>
      </c>
      <c r="C30" s="94" t="s">
        <v>72</v>
      </c>
      <c r="D30" s="29" t="s">
        <v>66</v>
      </c>
      <c r="E30" s="45">
        <v>19</v>
      </c>
      <c r="F30" s="45">
        <v>1</v>
      </c>
      <c r="G30" s="45"/>
      <c r="H30" s="45"/>
      <c r="I30" s="98" t="s">
        <v>69</v>
      </c>
      <c r="J30" s="45">
        <v>50</v>
      </c>
      <c r="K30" s="45">
        <v>1040</v>
      </c>
      <c r="L30" s="45">
        <v>2479</v>
      </c>
      <c r="M30" s="28">
        <v>28.4290208415258</v>
      </c>
      <c r="N30" s="18">
        <f t="shared" si="0"/>
        <v>540.15</v>
      </c>
      <c r="O30" s="18"/>
    </row>
    <row r="31" ht="24" spans="1:15">
      <c r="A31" s="93">
        <v>26</v>
      </c>
      <c r="B31" s="29" t="s">
        <v>64</v>
      </c>
      <c r="C31" s="94" t="s">
        <v>73</v>
      </c>
      <c r="D31" s="29" t="s">
        <v>66</v>
      </c>
      <c r="E31" s="45">
        <v>19</v>
      </c>
      <c r="F31" s="45">
        <v>1</v>
      </c>
      <c r="G31" s="45"/>
      <c r="H31" s="45"/>
      <c r="I31" s="98" t="s">
        <v>69</v>
      </c>
      <c r="J31" s="45">
        <v>50</v>
      </c>
      <c r="K31" s="45">
        <v>1040</v>
      </c>
      <c r="L31" s="45">
        <v>2479</v>
      </c>
      <c r="M31" s="28">
        <v>28.4290208415258</v>
      </c>
      <c r="N31" s="18">
        <f t="shared" si="0"/>
        <v>540.15</v>
      </c>
      <c r="O31" s="18"/>
    </row>
    <row r="32" ht="24" spans="1:15">
      <c r="A32" s="93">
        <v>27</v>
      </c>
      <c r="B32" s="29" t="s">
        <v>64</v>
      </c>
      <c r="C32" s="94" t="s">
        <v>74</v>
      </c>
      <c r="D32" s="29" t="s">
        <v>66</v>
      </c>
      <c r="E32" s="45">
        <v>19</v>
      </c>
      <c r="F32" s="45">
        <v>1</v>
      </c>
      <c r="G32" s="45"/>
      <c r="H32" s="45"/>
      <c r="I32" s="98" t="s">
        <v>69</v>
      </c>
      <c r="J32" s="45">
        <v>50</v>
      </c>
      <c r="K32" s="45">
        <v>1040</v>
      </c>
      <c r="L32" s="45">
        <v>2479</v>
      </c>
      <c r="M32" s="28">
        <v>28.4290208415258</v>
      </c>
      <c r="N32" s="18">
        <f t="shared" si="0"/>
        <v>540.15</v>
      </c>
      <c r="O32" s="18"/>
    </row>
    <row r="33" ht="24" spans="1:15">
      <c r="A33" s="93">
        <v>28</v>
      </c>
      <c r="B33" s="29" t="s">
        <v>64</v>
      </c>
      <c r="C33" s="94" t="s">
        <v>75</v>
      </c>
      <c r="D33" s="29" t="s">
        <v>66</v>
      </c>
      <c r="E33" s="45">
        <v>19</v>
      </c>
      <c r="F33" s="45">
        <v>1</v>
      </c>
      <c r="G33" s="45"/>
      <c r="H33" s="45"/>
      <c r="I33" s="98" t="s">
        <v>69</v>
      </c>
      <c r="J33" s="45">
        <v>50</v>
      </c>
      <c r="K33" s="45">
        <v>1040</v>
      </c>
      <c r="L33" s="45">
        <v>2479</v>
      </c>
      <c r="M33" s="28">
        <v>28.4290208415258</v>
      </c>
      <c r="N33" s="18">
        <f t="shared" si="0"/>
        <v>540.15</v>
      </c>
      <c r="O33" s="18"/>
    </row>
    <row r="34" ht="24" spans="1:15">
      <c r="A34" s="93">
        <v>29</v>
      </c>
      <c r="B34" s="29" t="s">
        <v>64</v>
      </c>
      <c r="C34" s="94" t="s">
        <v>76</v>
      </c>
      <c r="D34" s="29" t="s">
        <v>66</v>
      </c>
      <c r="E34" s="45">
        <v>19</v>
      </c>
      <c r="F34" s="45">
        <v>1</v>
      </c>
      <c r="G34" s="45"/>
      <c r="H34" s="45"/>
      <c r="I34" s="98" t="s">
        <v>69</v>
      </c>
      <c r="J34" s="45">
        <v>50</v>
      </c>
      <c r="K34" s="45">
        <v>1040</v>
      </c>
      <c r="L34" s="45">
        <v>2479</v>
      </c>
      <c r="M34" s="28">
        <v>28.4290208415258</v>
      </c>
      <c r="N34" s="18">
        <f t="shared" si="0"/>
        <v>540.15</v>
      </c>
      <c r="O34" s="18"/>
    </row>
    <row r="35" ht="24" spans="1:15">
      <c r="A35" s="93">
        <v>30</v>
      </c>
      <c r="B35" s="29" t="s">
        <v>64</v>
      </c>
      <c r="C35" s="94" t="s">
        <v>77</v>
      </c>
      <c r="D35" s="29" t="s">
        <v>66</v>
      </c>
      <c r="E35" s="45">
        <v>19</v>
      </c>
      <c r="F35" s="45">
        <v>1</v>
      </c>
      <c r="G35" s="45"/>
      <c r="H35" s="45"/>
      <c r="I35" s="98" t="s">
        <v>69</v>
      </c>
      <c r="J35" s="45">
        <v>50</v>
      </c>
      <c r="K35" s="45">
        <v>1040</v>
      </c>
      <c r="L35" s="45">
        <v>2479</v>
      </c>
      <c r="M35" s="28">
        <v>28.4290208415258</v>
      </c>
      <c r="N35" s="18">
        <f t="shared" si="0"/>
        <v>540.15</v>
      </c>
      <c r="O35" s="18"/>
    </row>
    <row r="36" ht="24" spans="1:15">
      <c r="A36" s="93">
        <v>31</v>
      </c>
      <c r="B36" s="29" t="s">
        <v>64</v>
      </c>
      <c r="C36" s="94" t="s">
        <v>78</v>
      </c>
      <c r="D36" s="29" t="s">
        <v>66</v>
      </c>
      <c r="E36" s="45">
        <v>19</v>
      </c>
      <c r="F36" s="45">
        <v>1</v>
      </c>
      <c r="G36" s="45"/>
      <c r="H36" s="45"/>
      <c r="I36" s="98" t="s">
        <v>69</v>
      </c>
      <c r="J36" s="45">
        <v>50</v>
      </c>
      <c r="K36" s="45">
        <v>1040</v>
      </c>
      <c r="L36" s="45">
        <v>2479</v>
      </c>
      <c r="M36" s="28">
        <v>28.4290208415258</v>
      </c>
      <c r="N36" s="18">
        <f t="shared" si="0"/>
        <v>540.15</v>
      </c>
      <c r="O36" s="18"/>
    </row>
    <row r="37" ht="24" spans="1:15">
      <c r="A37" s="93">
        <v>32</v>
      </c>
      <c r="B37" s="29" t="s">
        <v>64</v>
      </c>
      <c r="C37" s="94" t="s">
        <v>79</v>
      </c>
      <c r="D37" s="29" t="s">
        <v>66</v>
      </c>
      <c r="E37" s="45">
        <v>19</v>
      </c>
      <c r="F37" s="45">
        <v>1</v>
      </c>
      <c r="G37" s="45"/>
      <c r="H37" s="45"/>
      <c r="I37" s="98" t="s">
        <v>69</v>
      </c>
      <c r="J37" s="45">
        <v>50</v>
      </c>
      <c r="K37" s="45">
        <v>1040</v>
      </c>
      <c r="L37" s="45">
        <v>2479</v>
      </c>
      <c r="M37" s="28">
        <v>28.4290208415258</v>
      </c>
      <c r="N37" s="18">
        <f t="shared" si="0"/>
        <v>540.15</v>
      </c>
      <c r="O37" s="18"/>
    </row>
    <row r="38" ht="24" spans="1:15">
      <c r="A38" s="93">
        <v>33</v>
      </c>
      <c r="B38" s="29" t="s">
        <v>64</v>
      </c>
      <c r="C38" s="94" t="s">
        <v>80</v>
      </c>
      <c r="D38" s="29" t="s">
        <v>66</v>
      </c>
      <c r="E38" s="45">
        <v>19</v>
      </c>
      <c r="F38" s="45">
        <v>1</v>
      </c>
      <c r="G38" s="45"/>
      <c r="H38" s="45"/>
      <c r="I38" s="98" t="s">
        <v>69</v>
      </c>
      <c r="J38" s="45">
        <v>50</v>
      </c>
      <c r="K38" s="45">
        <v>1040</v>
      </c>
      <c r="L38" s="45">
        <v>2479</v>
      </c>
      <c r="M38" s="28">
        <v>28.4290208415258</v>
      </c>
      <c r="N38" s="18">
        <f t="shared" si="0"/>
        <v>540.15</v>
      </c>
      <c r="O38" s="18"/>
    </row>
    <row r="39" ht="24" spans="1:15">
      <c r="A39" s="93">
        <v>34</v>
      </c>
      <c r="B39" s="29" t="s">
        <v>64</v>
      </c>
      <c r="C39" s="94" t="s">
        <v>81</v>
      </c>
      <c r="D39" s="29" t="s">
        <v>66</v>
      </c>
      <c r="E39" s="45">
        <v>19</v>
      </c>
      <c r="F39" s="45">
        <v>1</v>
      </c>
      <c r="G39" s="45"/>
      <c r="H39" s="45"/>
      <c r="I39" s="98" t="s">
        <v>69</v>
      </c>
      <c r="J39" s="45">
        <v>50</v>
      </c>
      <c r="K39" s="45">
        <v>1040</v>
      </c>
      <c r="L39" s="45">
        <v>2479</v>
      </c>
      <c r="M39" s="28">
        <v>28.4290208415258</v>
      </c>
      <c r="N39" s="18">
        <f t="shared" si="0"/>
        <v>540.15</v>
      </c>
      <c r="O39" s="18"/>
    </row>
    <row r="40" ht="24" spans="1:15">
      <c r="A40" s="93">
        <v>35</v>
      </c>
      <c r="B40" s="29" t="s">
        <v>64</v>
      </c>
      <c r="C40" s="94" t="s">
        <v>82</v>
      </c>
      <c r="D40" s="29" t="s">
        <v>66</v>
      </c>
      <c r="E40" s="45">
        <v>19</v>
      </c>
      <c r="F40" s="45">
        <v>1</v>
      </c>
      <c r="G40" s="45"/>
      <c r="H40" s="45"/>
      <c r="I40" s="98" t="s">
        <v>69</v>
      </c>
      <c r="J40" s="45">
        <v>50</v>
      </c>
      <c r="K40" s="45">
        <v>1040</v>
      </c>
      <c r="L40" s="45">
        <v>2479</v>
      </c>
      <c r="M40" s="28">
        <v>28.4290208415258</v>
      </c>
      <c r="N40" s="18">
        <f t="shared" si="0"/>
        <v>540.15</v>
      </c>
      <c r="O40" s="18"/>
    </row>
    <row r="41" ht="24" spans="1:15">
      <c r="A41" s="93">
        <v>36</v>
      </c>
      <c r="B41" s="29" t="s">
        <v>64</v>
      </c>
      <c r="C41" s="94" t="s">
        <v>83</v>
      </c>
      <c r="D41" s="29" t="s">
        <v>66</v>
      </c>
      <c r="E41" s="45">
        <v>19</v>
      </c>
      <c r="F41" s="45">
        <v>1</v>
      </c>
      <c r="G41" s="45"/>
      <c r="H41" s="45"/>
      <c r="I41" s="98" t="s">
        <v>69</v>
      </c>
      <c r="J41" s="45">
        <v>50</v>
      </c>
      <c r="K41" s="45">
        <v>1040</v>
      </c>
      <c r="L41" s="45">
        <v>2479</v>
      </c>
      <c r="M41" s="28">
        <v>28.4290208415258</v>
      </c>
      <c r="N41" s="18">
        <f t="shared" si="0"/>
        <v>540.15</v>
      </c>
      <c r="O41" s="18"/>
    </row>
    <row r="42" ht="24" spans="1:15">
      <c r="A42" s="93">
        <v>37</v>
      </c>
      <c r="B42" s="29" t="s">
        <v>64</v>
      </c>
      <c r="C42" s="94" t="s">
        <v>84</v>
      </c>
      <c r="D42" s="29" t="s">
        <v>66</v>
      </c>
      <c r="E42" s="45">
        <v>19</v>
      </c>
      <c r="F42" s="45">
        <v>1</v>
      </c>
      <c r="G42" s="45"/>
      <c r="H42" s="45"/>
      <c r="I42" s="98" t="s">
        <v>69</v>
      </c>
      <c r="J42" s="45">
        <v>50</v>
      </c>
      <c r="K42" s="45">
        <v>1040</v>
      </c>
      <c r="L42" s="45">
        <v>2479</v>
      </c>
      <c r="M42" s="28">
        <v>28.4290208415258</v>
      </c>
      <c r="N42" s="18">
        <f t="shared" si="0"/>
        <v>540.15</v>
      </c>
      <c r="O42" s="18"/>
    </row>
    <row r="43" ht="24" spans="1:15">
      <c r="A43" s="93">
        <v>38</v>
      </c>
      <c r="B43" s="29" t="s">
        <v>64</v>
      </c>
      <c r="C43" s="94" t="s">
        <v>85</v>
      </c>
      <c r="D43" s="29" t="s">
        <v>66</v>
      </c>
      <c r="E43" s="45">
        <v>19</v>
      </c>
      <c r="F43" s="45">
        <v>1</v>
      </c>
      <c r="G43" s="45"/>
      <c r="H43" s="45"/>
      <c r="I43" s="98" t="s">
        <v>69</v>
      </c>
      <c r="J43" s="45">
        <v>50</v>
      </c>
      <c r="K43" s="45">
        <v>1040</v>
      </c>
      <c r="L43" s="45">
        <v>2479</v>
      </c>
      <c r="M43" s="28">
        <v>28.4290208415258</v>
      </c>
      <c r="N43" s="18">
        <f t="shared" si="0"/>
        <v>540.15</v>
      </c>
      <c r="O43" s="18"/>
    </row>
    <row r="44" ht="24" spans="1:15">
      <c r="A44" s="93">
        <v>39</v>
      </c>
      <c r="B44" s="29" t="s">
        <v>64</v>
      </c>
      <c r="C44" s="94" t="s">
        <v>86</v>
      </c>
      <c r="D44" s="29" t="s">
        <v>66</v>
      </c>
      <c r="E44" s="45">
        <v>19</v>
      </c>
      <c r="F44" s="45">
        <v>1</v>
      </c>
      <c r="G44" s="45"/>
      <c r="H44" s="45"/>
      <c r="I44" s="98" t="s">
        <v>69</v>
      </c>
      <c r="J44" s="45">
        <v>50</v>
      </c>
      <c r="K44" s="45">
        <v>1040</v>
      </c>
      <c r="L44" s="45">
        <v>2479</v>
      </c>
      <c r="M44" s="28">
        <v>28.4290208415258</v>
      </c>
      <c r="N44" s="18">
        <f t="shared" si="0"/>
        <v>540.15</v>
      </c>
      <c r="O44" s="18"/>
    </row>
    <row r="45" ht="24" spans="1:15">
      <c r="A45" s="93">
        <v>40</v>
      </c>
      <c r="B45" s="29" t="s">
        <v>64</v>
      </c>
      <c r="C45" s="94" t="s">
        <v>87</v>
      </c>
      <c r="D45" s="29" t="s">
        <v>66</v>
      </c>
      <c r="E45" s="45">
        <v>19</v>
      </c>
      <c r="F45" s="45">
        <v>1</v>
      </c>
      <c r="G45" s="45"/>
      <c r="H45" s="45"/>
      <c r="I45" s="98" t="s">
        <v>69</v>
      </c>
      <c r="J45" s="45">
        <v>50</v>
      </c>
      <c r="K45" s="45">
        <v>1040</v>
      </c>
      <c r="L45" s="45">
        <v>2479</v>
      </c>
      <c r="M45" s="28">
        <v>28.4290208415258</v>
      </c>
      <c r="N45" s="18">
        <f t="shared" si="0"/>
        <v>540.15</v>
      </c>
      <c r="O45" s="18"/>
    </row>
    <row r="46" ht="24" spans="1:15">
      <c r="A46" s="93">
        <v>41</v>
      </c>
      <c r="B46" s="29" t="s">
        <v>64</v>
      </c>
      <c r="C46" s="94" t="s">
        <v>88</v>
      </c>
      <c r="D46" s="29" t="s">
        <v>66</v>
      </c>
      <c r="E46" s="45">
        <v>19</v>
      </c>
      <c r="F46" s="45">
        <v>1</v>
      </c>
      <c r="G46" s="45"/>
      <c r="H46" s="45"/>
      <c r="I46" s="98" t="s">
        <v>69</v>
      </c>
      <c r="J46" s="45">
        <v>50</v>
      </c>
      <c r="K46" s="45">
        <v>1040</v>
      </c>
      <c r="L46" s="45">
        <v>2479</v>
      </c>
      <c r="M46" s="28">
        <v>28.4290208415258</v>
      </c>
      <c r="N46" s="18">
        <f t="shared" si="0"/>
        <v>540.15</v>
      </c>
      <c r="O46" s="18"/>
    </row>
    <row r="47" ht="24" spans="1:15">
      <c r="A47" s="93">
        <v>42</v>
      </c>
      <c r="B47" s="29" t="s">
        <v>64</v>
      </c>
      <c r="C47" s="94" t="s">
        <v>89</v>
      </c>
      <c r="D47" s="29" t="s">
        <v>66</v>
      </c>
      <c r="E47" s="45">
        <v>19</v>
      </c>
      <c r="F47" s="45">
        <v>1</v>
      </c>
      <c r="G47" s="45"/>
      <c r="H47" s="45"/>
      <c r="I47" s="98" t="s">
        <v>69</v>
      </c>
      <c r="J47" s="45">
        <v>50</v>
      </c>
      <c r="K47" s="45">
        <v>1040</v>
      </c>
      <c r="L47" s="45">
        <v>2479</v>
      </c>
      <c r="M47" s="28">
        <v>28.4290208415258</v>
      </c>
      <c r="N47" s="18">
        <f t="shared" si="0"/>
        <v>540.15</v>
      </c>
      <c r="O47" s="18"/>
    </row>
    <row r="48" ht="24" spans="1:15">
      <c r="A48" s="93">
        <v>43</v>
      </c>
      <c r="B48" s="29" t="s">
        <v>64</v>
      </c>
      <c r="C48" s="94" t="s">
        <v>90</v>
      </c>
      <c r="D48" s="29" t="s">
        <v>66</v>
      </c>
      <c r="E48" s="45">
        <v>19</v>
      </c>
      <c r="F48" s="45">
        <v>1</v>
      </c>
      <c r="G48" s="45"/>
      <c r="H48" s="45"/>
      <c r="I48" s="98" t="s">
        <v>69</v>
      </c>
      <c r="J48" s="45">
        <v>50</v>
      </c>
      <c r="K48" s="45">
        <v>1040</v>
      </c>
      <c r="L48" s="45">
        <v>2479</v>
      </c>
      <c r="M48" s="28">
        <v>28.4290208415258</v>
      </c>
      <c r="N48" s="18">
        <f t="shared" si="0"/>
        <v>540.15</v>
      </c>
      <c r="O48" s="18"/>
    </row>
    <row r="49" ht="24" spans="1:15">
      <c r="A49" s="93">
        <v>44</v>
      </c>
      <c r="B49" s="29" t="s">
        <v>64</v>
      </c>
      <c r="C49" s="94" t="s">
        <v>91</v>
      </c>
      <c r="D49" s="29" t="s">
        <v>66</v>
      </c>
      <c r="E49" s="45">
        <v>19</v>
      </c>
      <c r="F49" s="45">
        <v>1</v>
      </c>
      <c r="G49" s="45"/>
      <c r="H49" s="45"/>
      <c r="I49" s="98" t="s">
        <v>69</v>
      </c>
      <c r="J49" s="45">
        <v>50</v>
      </c>
      <c r="K49" s="45">
        <v>1040</v>
      </c>
      <c r="L49" s="45">
        <v>2479</v>
      </c>
      <c r="M49" s="28">
        <v>28.4290208415258</v>
      </c>
      <c r="N49" s="18">
        <f t="shared" si="0"/>
        <v>540.15</v>
      </c>
      <c r="O49" s="18"/>
    </row>
    <row r="50" ht="24" spans="1:15">
      <c r="A50" s="93">
        <v>45</v>
      </c>
      <c r="B50" s="29" t="s">
        <v>64</v>
      </c>
      <c r="C50" s="94" t="s">
        <v>92</v>
      </c>
      <c r="D50" s="29" t="s">
        <v>66</v>
      </c>
      <c r="E50" s="45">
        <v>19</v>
      </c>
      <c r="F50" s="45">
        <v>1</v>
      </c>
      <c r="G50" s="45"/>
      <c r="H50" s="45"/>
      <c r="I50" s="98" t="s">
        <v>69</v>
      </c>
      <c r="J50" s="45">
        <v>50</v>
      </c>
      <c r="K50" s="45">
        <v>1040</v>
      </c>
      <c r="L50" s="45">
        <v>2479</v>
      </c>
      <c r="M50" s="28">
        <v>28.4290208415258</v>
      </c>
      <c r="N50" s="18">
        <f t="shared" si="0"/>
        <v>540.15</v>
      </c>
      <c r="O50" s="18"/>
    </row>
    <row r="51" ht="24" spans="1:15">
      <c r="A51" s="93">
        <v>46</v>
      </c>
      <c r="B51" s="29" t="s">
        <v>64</v>
      </c>
      <c r="C51" s="94" t="s">
        <v>93</v>
      </c>
      <c r="D51" s="29" t="s">
        <v>66</v>
      </c>
      <c r="E51" s="45">
        <v>19</v>
      </c>
      <c r="F51" s="45">
        <v>1</v>
      </c>
      <c r="G51" s="45"/>
      <c r="H51" s="45"/>
      <c r="I51" s="98" t="s">
        <v>69</v>
      </c>
      <c r="J51" s="45">
        <v>50</v>
      </c>
      <c r="K51" s="45">
        <v>1040</v>
      </c>
      <c r="L51" s="45">
        <v>2479</v>
      </c>
      <c r="M51" s="28">
        <v>28.4290208415258</v>
      </c>
      <c r="N51" s="18">
        <f t="shared" si="0"/>
        <v>540.15</v>
      </c>
      <c r="O51" s="18"/>
    </row>
    <row r="52" ht="36" spans="1:15">
      <c r="A52" s="93">
        <v>47</v>
      </c>
      <c r="B52" s="29" t="s">
        <v>94</v>
      </c>
      <c r="C52" s="94" t="s">
        <v>95</v>
      </c>
      <c r="D52" s="29" t="s">
        <v>96</v>
      </c>
      <c r="E52" s="45">
        <v>14</v>
      </c>
      <c r="F52" s="29"/>
      <c r="G52" s="45"/>
      <c r="H52" s="45">
        <v>1</v>
      </c>
      <c r="I52" s="98" t="s">
        <v>97</v>
      </c>
      <c r="J52" s="98" t="s">
        <v>98</v>
      </c>
      <c r="K52" s="45" t="s">
        <v>99</v>
      </c>
      <c r="L52" s="45">
        <v>2076</v>
      </c>
      <c r="M52" s="28">
        <v>28.4290208415258</v>
      </c>
      <c r="N52" s="18">
        <f t="shared" si="0"/>
        <v>398.01</v>
      </c>
      <c r="O52" s="18"/>
    </row>
    <row r="53" ht="36" spans="1:15">
      <c r="A53" s="93">
        <v>48</v>
      </c>
      <c r="B53" s="29" t="s">
        <v>94</v>
      </c>
      <c r="C53" s="94" t="s">
        <v>100</v>
      </c>
      <c r="D53" s="29" t="s">
        <v>96</v>
      </c>
      <c r="E53" s="45">
        <v>14</v>
      </c>
      <c r="F53" s="29"/>
      <c r="G53" s="45"/>
      <c r="H53" s="45">
        <v>1</v>
      </c>
      <c r="I53" s="98" t="s">
        <v>97</v>
      </c>
      <c r="J53" s="98" t="s">
        <v>98</v>
      </c>
      <c r="K53" s="45" t="s">
        <v>99</v>
      </c>
      <c r="L53" s="45">
        <v>2076</v>
      </c>
      <c r="M53" s="28">
        <v>28.4290208415258</v>
      </c>
      <c r="N53" s="18">
        <f t="shared" si="0"/>
        <v>398.01</v>
      </c>
      <c r="O53" s="18"/>
    </row>
    <row r="54" ht="36" spans="1:15">
      <c r="A54" s="93">
        <v>49</v>
      </c>
      <c r="B54" s="29" t="s">
        <v>94</v>
      </c>
      <c r="C54" s="94" t="s">
        <v>101</v>
      </c>
      <c r="D54" s="29" t="s">
        <v>96</v>
      </c>
      <c r="E54" s="45">
        <v>14</v>
      </c>
      <c r="F54" s="29"/>
      <c r="G54" s="45"/>
      <c r="H54" s="45">
        <v>1</v>
      </c>
      <c r="I54" s="98" t="s">
        <v>97</v>
      </c>
      <c r="J54" s="98" t="s">
        <v>98</v>
      </c>
      <c r="K54" s="45" t="s">
        <v>99</v>
      </c>
      <c r="L54" s="45">
        <v>2076</v>
      </c>
      <c r="M54" s="28">
        <v>28.4290208415258</v>
      </c>
      <c r="N54" s="18">
        <f t="shared" si="0"/>
        <v>398.01</v>
      </c>
      <c r="O54" s="18"/>
    </row>
    <row r="55" ht="36" spans="1:15">
      <c r="A55" s="93">
        <v>50</v>
      </c>
      <c r="B55" s="29" t="s">
        <v>94</v>
      </c>
      <c r="C55" s="94" t="s">
        <v>102</v>
      </c>
      <c r="D55" s="29" t="s">
        <v>96</v>
      </c>
      <c r="E55" s="45">
        <v>14</v>
      </c>
      <c r="F55" s="29"/>
      <c r="G55" s="45"/>
      <c r="H55" s="45">
        <v>1</v>
      </c>
      <c r="I55" s="98" t="s">
        <v>97</v>
      </c>
      <c r="J55" s="98" t="s">
        <v>98</v>
      </c>
      <c r="K55" s="45" t="s">
        <v>99</v>
      </c>
      <c r="L55" s="45">
        <v>2076</v>
      </c>
      <c r="M55" s="28">
        <v>28.4290208415258</v>
      </c>
      <c r="N55" s="18">
        <f t="shared" si="0"/>
        <v>398.01</v>
      </c>
      <c r="O55" s="18"/>
    </row>
    <row r="56" ht="36" spans="1:15">
      <c r="A56" s="93">
        <v>51</v>
      </c>
      <c r="B56" s="29" t="s">
        <v>94</v>
      </c>
      <c r="C56" s="94" t="s">
        <v>103</v>
      </c>
      <c r="D56" s="29" t="s">
        <v>96</v>
      </c>
      <c r="E56" s="45">
        <v>14</v>
      </c>
      <c r="F56" s="29"/>
      <c r="G56" s="45"/>
      <c r="H56" s="45">
        <v>1</v>
      </c>
      <c r="I56" s="98" t="s">
        <v>97</v>
      </c>
      <c r="J56" s="98" t="s">
        <v>98</v>
      </c>
      <c r="K56" s="45" t="s">
        <v>99</v>
      </c>
      <c r="L56" s="45">
        <v>2076</v>
      </c>
      <c r="M56" s="28">
        <v>28.4290208415258</v>
      </c>
      <c r="N56" s="18">
        <f t="shared" si="0"/>
        <v>398.01</v>
      </c>
      <c r="O56" s="18"/>
    </row>
    <row r="57" ht="36" spans="1:15">
      <c r="A57" s="93">
        <v>52</v>
      </c>
      <c r="B57" s="29" t="s">
        <v>94</v>
      </c>
      <c r="C57" s="94" t="s">
        <v>104</v>
      </c>
      <c r="D57" s="29" t="s">
        <v>96</v>
      </c>
      <c r="E57" s="45">
        <v>14</v>
      </c>
      <c r="F57" s="29"/>
      <c r="G57" s="45"/>
      <c r="H57" s="45">
        <v>1</v>
      </c>
      <c r="I57" s="98" t="s">
        <v>97</v>
      </c>
      <c r="J57" s="98" t="s">
        <v>98</v>
      </c>
      <c r="K57" s="45" t="s">
        <v>99</v>
      </c>
      <c r="L57" s="45">
        <v>2076</v>
      </c>
      <c r="M57" s="28">
        <v>28.4290208415258</v>
      </c>
      <c r="N57" s="18">
        <f t="shared" si="0"/>
        <v>398.01</v>
      </c>
      <c r="O57" s="18"/>
    </row>
    <row r="58" ht="36" spans="1:15">
      <c r="A58" s="93">
        <v>53</v>
      </c>
      <c r="B58" s="29" t="s">
        <v>94</v>
      </c>
      <c r="C58" s="94" t="s">
        <v>105</v>
      </c>
      <c r="D58" s="29" t="s">
        <v>96</v>
      </c>
      <c r="E58" s="45">
        <v>14</v>
      </c>
      <c r="F58" s="29"/>
      <c r="G58" s="45"/>
      <c r="H58" s="45">
        <v>1</v>
      </c>
      <c r="I58" s="98" t="s">
        <v>97</v>
      </c>
      <c r="J58" s="98" t="s">
        <v>98</v>
      </c>
      <c r="K58" s="45" t="s">
        <v>99</v>
      </c>
      <c r="L58" s="45">
        <v>2076</v>
      </c>
      <c r="M58" s="28">
        <v>28.4290208415258</v>
      </c>
      <c r="N58" s="18">
        <f t="shared" si="0"/>
        <v>398.01</v>
      </c>
      <c r="O58" s="18"/>
    </row>
    <row r="59" ht="36" spans="1:15">
      <c r="A59" s="93">
        <v>54</v>
      </c>
      <c r="B59" s="29" t="s">
        <v>94</v>
      </c>
      <c r="C59" s="94" t="s">
        <v>106</v>
      </c>
      <c r="D59" s="29" t="s">
        <v>96</v>
      </c>
      <c r="E59" s="45">
        <v>14</v>
      </c>
      <c r="F59" s="29"/>
      <c r="G59" s="45"/>
      <c r="H59" s="45">
        <v>1</v>
      </c>
      <c r="I59" s="98" t="s">
        <v>97</v>
      </c>
      <c r="J59" s="98" t="s">
        <v>98</v>
      </c>
      <c r="K59" s="45" t="s">
        <v>99</v>
      </c>
      <c r="L59" s="45">
        <v>2076</v>
      </c>
      <c r="M59" s="28">
        <v>28.4290208415258</v>
      </c>
      <c r="N59" s="18">
        <f t="shared" si="0"/>
        <v>398.01</v>
      </c>
      <c r="O59" s="18"/>
    </row>
    <row r="60" ht="16" customHeight="1" spans="1:15">
      <c r="A60" s="95" t="s">
        <v>25</v>
      </c>
      <c r="B60" s="96"/>
      <c r="C60" s="96"/>
      <c r="D60" s="97"/>
      <c r="E60" s="84">
        <f>SUM(E6:E59)</f>
        <v>1226</v>
      </c>
      <c r="F60" s="84">
        <f t="shared" ref="F60:L60" si="1">SUM(F6:F59)</f>
        <v>26</v>
      </c>
      <c r="G60" s="84">
        <f t="shared" si="1"/>
        <v>20</v>
      </c>
      <c r="H60" s="84">
        <f t="shared" si="1"/>
        <v>8</v>
      </c>
      <c r="I60" s="84"/>
      <c r="J60" s="84"/>
      <c r="K60" s="84"/>
      <c r="L60" s="84">
        <f t="shared" si="1"/>
        <v>82293</v>
      </c>
      <c r="M60" s="84"/>
      <c r="N60" s="99">
        <f>SUM(N6:N59)</f>
        <v>17537.98</v>
      </c>
      <c r="O60" s="84"/>
    </row>
    <row r="63" spans="2:9">
      <c r="B63"/>
      <c r="C63"/>
      <c r="D63"/>
      <c r="E63"/>
      <c r="F63"/>
      <c r="G63"/>
      <c r="H63"/>
      <c r="I63"/>
    </row>
    <row r="64" spans="2:9">
      <c r="B64"/>
      <c r="C64"/>
      <c r="D64"/>
      <c r="E64"/>
      <c r="F64"/>
      <c r="G64"/>
      <c r="H64"/>
      <c r="I64"/>
    </row>
    <row r="65" spans="2:9">
      <c r="B65"/>
      <c r="C65"/>
      <c r="D65"/>
      <c r="E65"/>
      <c r="F65"/>
      <c r="G65"/>
      <c r="H65"/>
      <c r="I65"/>
    </row>
    <row r="66" spans="2:9">
      <c r="B66"/>
      <c r="C66"/>
      <c r="D66"/>
      <c r="E66"/>
      <c r="F66"/>
      <c r="G66"/>
      <c r="H66"/>
      <c r="I66"/>
    </row>
    <row r="67" spans="2:9">
      <c r="B67"/>
      <c r="C67"/>
      <c r="D67"/>
      <c r="E67"/>
      <c r="F67"/>
      <c r="G67"/>
      <c r="H67"/>
      <c r="I67"/>
    </row>
  </sheetData>
  <mergeCells count="17">
    <mergeCell ref="A1:B1"/>
    <mergeCell ref="A2:O2"/>
    <mergeCell ref="A3:M3"/>
    <mergeCell ref="F4:H4"/>
    <mergeCell ref="M4:N4"/>
    <mergeCell ref="A60:C60"/>
    <mergeCell ref="A4:A5"/>
    <mergeCell ref="B4:B5"/>
    <mergeCell ref="C4:C5"/>
    <mergeCell ref="D4:D5"/>
    <mergeCell ref="E4:E5"/>
    <mergeCell ref="I4:I5"/>
    <mergeCell ref="J4:J5"/>
    <mergeCell ref="K4:K5"/>
    <mergeCell ref="L4:L5"/>
    <mergeCell ref="O4:O5"/>
    <mergeCell ref="O6:O25"/>
  </mergeCells>
  <pageMargins left="0.550694444444444" right="0.393055555555556" top="0.432638888888889" bottom="0.511805555555556" header="0.354166666666667" footer="0.275"/>
  <pageSetup paperSize="9" orientation="landscape" horizontalDpi="6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8"/>
  <sheetViews>
    <sheetView workbookViewId="0">
      <selection activeCell="A16" sqref="A16"/>
    </sheetView>
  </sheetViews>
  <sheetFormatPr defaultColWidth="9" defaultRowHeight="13.5"/>
  <cols>
    <col min="1" max="1" width="5.81666666666667" style="38" customWidth="1"/>
    <col min="2" max="2" width="20.6833333333333" style="38" customWidth="1"/>
    <col min="3" max="3" width="11.275" style="38" customWidth="1"/>
    <col min="4" max="4" width="7.45" style="38" customWidth="1"/>
    <col min="5" max="5" width="7.18333333333333" style="38" customWidth="1"/>
    <col min="6" max="6" width="7" style="38" customWidth="1"/>
    <col min="7" max="7" width="7.26666666666667" style="38" customWidth="1"/>
    <col min="8" max="8" width="6.725" style="38" customWidth="1"/>
    <col min="9" max="9" width="12.375" style="39" customWidth="1"/>
    <col min="10" max="10" width="13.125" style="38" customWidth="1"/>
    <col min="11" max="11" width="8.09166666666667" style="38" customWidth="1"/>
    <col min="12" max="12" width="7.36666666666667" style="38" customWidth="1"/>
    <col min="13" max="13" width="8.73333333333333" style="38" customWidth="1"/>
    <col min="14" max="14" width="9.75" style="38" customWidth="1"/>
    <col min="15" max="15" width="5.21666666666667" style="38" customWidth="1"/>
    <col min="16" max="16378" width="8.725" style="38"/>
    <col min="16379" max="16384" width="9" style="38"/>
  </cols>
  <sheetData>
    <row r="1" s="38" customFormat="1" ht="16" customHeight="1" spans="1:9">
      <c r="A1" s="40" t="s">
        <v>26</v>
      </c>
      <c r="B1" s="40"/>
      <c r="I1" s="39"/>
    </row>
    <row r="2" s="38" customFormat="1" ht="22" customHeight="1" spans="1:15">
      <c r="A2" s="41" t="s">
        <v>107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</row>
    <row r="3" s="38" customFormat="1" ht="12" customHeight="1" spans="9:9">
      <c r="I3" s="39"/>
    </row>
    <row r="4" s="38" customFormat="1" ht="25" customHeight="1" spans="1:13">
      <c r="A4" s="40" t="s">
        <v>108</v>
      </c>
      <c r="B4" s="40"/>
      <c r="C4" s="40"/>
      <c r="D4" s="40"/>
      <c r="E4" s="40"/>
      <c r="F4" s="40"/>
      <c r="G4" s="40"/>
      <c r="H4" s="40"/>
      <c r="I4" s="58"/>
      <c r="J4" s="40"/>
      <c r="K4" s="40"/>
      <c r="L4" s="40"/>
      <c r="M4" s="40"/>
    </row>
    <row r="5" s="38" customFormat="1" ht="29.5" customHeight="1" spans="1:15">
      <c r="A5" s="42" t="s">
        <v>109</v>
      </c>
      <c r="B5" s="43" t="s">
        <v>29</v>
      </c>
      <c r="C5" s="43" t="s">
        <v>30</v>
      </c>
      <c r="D5" s="43" t="s">
        <v>31</v>
      </c>
      <c r="E5" s="43" t="s">
        <v>32</v>
      </c>
      <c r="F5" s="43" t="s">
        <v>33</v>
      </c>
      <c r="G5" s="43"/>
      <c r="H5" s="43"/>
      <c r="I5" s="59" t="s">
        <v>34</v>
      </c>
      <c r="J5" s="43" t="s">
        <v>35</v>
      </c>
      <c r="K5" s="43" t="s">
        <v>36</v>
      </c>
      <c r="L5" s="43" t="s">
        <v>37</v>
      </c>
      <c r="M5" s="43" t="s">
        <v>9</v>
      </c>
      <c r="N5" s="43"/>
      <c r="O5" s="42" t="s">
        <v>10</v>
      </c>
    </row>
    <row r="6" s="38" customFormat="1" ht="76" customHeight="1" spans="1:15">
      <c r="A6" s="42"/>
      <c r="B6" s="43"/>
      <c r="C6" s="43"/>
      <c r="D6" s="43"/>
      <c r="E6" s="43"/>
      <c r="F6" s="44" t="s">
        <v>38</v>
      </c>
      <c r="G6" s="44" t="s">
        <v>39</v>
      </c>
      <c r="H6" s="44" t="s">
        <v>40</v>
      </c>
      <c r="I6" s="59"/>
      <c r="J6" s="43"/>
      <c r="K6" s="43"/>
      <c r="L6" s="43"/>
      <c r="M6" s="44" t="s">
        <v>17</v>
      </c>
      <c r="N6" s="44" t="s">
        <v>18</v>
      </c>
      <c r="O6" s="42"/>
    </row>
    <row r="7" s="38" customFormat="1" ht="42.75" spans="1:16">
      <c r="A7" s="42">
        <v>1</v>
      </c>
      <c r="B7" s="42" t="s">
        <v>94</v>
      </c>
      <c r="C7" s="42" t="s">
        <v>110</v>
      </c>
      <c r="D7" s="42" t="s">
        <v>96</v>
      </c>
      <c r="E7" s="42">
        <v>19</v>
      </c>
      <c r="F7" s="42">
        <v>1</v>
      </c>
      <c r="G7" s="42"/>
      <c r="H7" s="42"/>
      <c r="I7" s="61" t="s">
        <v>97</v>
      </c>
      <c r="J7" s="42" t="s">
        <v>111</v>
      </c>
      <c r="K7" s="42">
        <v>980</v>
      </c>
      <c r="L7" s="42">
        <v>2666</v>
      </c>
      <c r="M7" s="28">
        <v>28.4290208415258</v>
      </c>
      <c r="N7" s="29">
        <f>ROUND(E7*M7,2)</f>
        <v>540.15</v>
      </c>
      <c r="O7" s="29"/>
      <c r="P7" s="30"/>
    </row>
    <row r="8" s="38" customFormat="1" ht="42.75" spans="1:16">
      <c r="A8" s="42">
        <v>2</v>
      </c>
      <c r="B8" s="42" t="s">
        <v>94</v>
      </c>
      <c r="C8" s="42" t="s">
        <v>112</v>
      </c>
      <c r="D8" s="42" t="s">
        <v>96</v>
      </c>
      <c r="E8" s="42">
        <v>19</v>
      </c>
      <c r="F8" s="42">
        <v>1</v>
      </c>
      <c r="G8" s="42"/>
      <c r="H8" s="42"/>
      <c r="I8" s="61" t="s">
        <v>97</v>
      </c>
      <c r="J8" s="42" t="s">
        <v>111</v>
      </c>
      <c r="K8" s="42">
        <v>980</v>
      </c>
      <c r="L8" s="42">
        <v>2666</v>
      </c>
      <c r="M8" s="28">
        <v>28.4290208415258</v>
      </c>
      <c r="N8" s="29">
        <f t="shared" ref="N8:N20" si="0">ROUND(E8*M8,2)</f>
        <v>540.15</v>
      </c>
      <c r="O8" s="29"/>
      <c r="P8" s="30"/>
    </row>
    <row r="9" s="38" customFormat="1" ht="31.5" spans="1:16">
      <c r="A9" s="42">
        <v>3</v>
      </c>
      <c r="B9" s="65" t="s">
        <v>113</v>
      </c>
      <c r="C9" s="42" t="s">
        <v>114</v>
      </c>
      <c r="D9" s="42" t="s">
        <v>115</v>
      </c>
      <c r="E9" s="42">
        <v>36</v>
      </c>
      <c r="F9" s="42">
        <v>1</v>
      </c>
      <c r="G9" s="65"/>
      <c r="H9" s="65"/>
      <c r="I9" s="61" t="s">
        <v>116</v>
      </c>
      <c r="J9" s="79" t="s">
        <v>117</v>
      </c>
      <c r="K9" s="42">
        <v>1695</v>
      </c>
      <c r="L9" s="42">
        <v>7677</v>
      </c>
      <c r="M9" s="28">
        <v>28.4290208415258</v>
      </c>
      <c r="N9" s="29">
        <f t="shared" si="0"/>
        <v>1023.44</v>
      </c>
      <c r="O9" s="29"/>
      <c r="P9" s="30"/>
    </row>
    <row r="10" s="38" customFormat="1" ht="31.5" spans="1:16">
      <c r="A10" s="42">
        <v>4</v>
      </c>
      <c r="B10" s="65" t="s">
        <v>113</v>
      </c>
      <c r="C10" s="42" t="s">
        <v>118</v>
      </c>
      <c r="D10" s="42" t="s">
        <v>115</v>
      </c>
      <c r="E10" s="42">
        <v>36</v>
      </c>
      <c r="F10" s="42">
        <v>1</v>
      </c>
      <c r="G10" s="65"/>
      <c r="H10" s="65"/>
      <c r="I10" s="61" t="s">
        <v>116</v>
      </c>
      <c r="J10" s="79" t="s">
        <v>117</v>
      </c>
      <c r="K10" s="42">
        <v>1695</v>
      </c>
      <c r="L10" s="42">
        <v>7677</v>
      </c>
      <c r="M10" s="28">
        <v>28.4290208415258</v>
      </c>
      <c r="N10" s="29">
        <f t="shared" si="0"/>
        <v>1023.44</v>
      </c>
      <c r="O10" s="29"/>
      <c r="P10" s="30"/>
    </row>
    <row r="11" s="38" customFormat="1" ht="31.5" spans="1:16">
      <c r="A11" s="42">
        <v>5</v>
      </c>
      <c r="B11" s="65" t="s">
        <v>113</v>
      </c>
      <c r="C11" s="42" t="s">
        <v>119</v>
      </c>
      <c r="D11" s="42" t="s">
        <v>96</v>
      </c>
      <c r="E11" s="42">
        <v>19</v>
      </c>
      <c r="F11" s="42">
        <v>1</v>
      </c>
      <c r="G11" s="65"/>
      <c r="H11" s="65"/>
      <c r="I11" s="61" t="s">
        <v>116</v>
      </c>
      <c r="J11" s="79" t="s">
        <v>120</v>
      </c>
      <c r="K11" s="43">
        <v>930</v>
      </c>
      <c r="L11" s="80">
        <v>4158</v>
      </c>
      <c r="M11" s="28">
        <v>28.4290208415258</v>
      </c>
      <c r="N11" s="29">
        <f t="shared" si="0"/>
        <v>540.15</v>
      </c>
      <c r="O11" s="29"/>
      <c r="P11" s="30"/>
    </row>
    <row r="12" s="38" customFormat="1" ht="31.5" spans="1:16">
      <c r="A12" s="42">
        <v>6</v>
      </c>
      <c r="B12" s="65" t="s">
        <v>113</v>
      </c>
      <c r="C12" s="66" t="s">
        <v>121</v>
      </c>
      <c r="D12" s="42" t="s">
        <v>96</v>
      </c>
      <c r="E12" s="67">
        <v>39</v>
      </c>
      <c r="F12" s="68">
        <v>1</v>
      </c>
      <c r="G12" s="65"/>
      <c r="H12" s="65"/>
      <c r="I12" s="61" t="s">
        <v>116</v>
      </c>
      <c r="J12" s="79" t="s">
        <v>122</v>
      </c>
      <c r="K12" s="43">
        <v>1830</v>
      </c>
      <c r="L12" s="80">
        <v>8298</v>
      </c>
      <c r="M12" s="28">
        <v>28.4290208415258</v>
      </c>
      <c r="N12" s="29">
        <f t="shared" si="0"/>
        <v>1108.73</v>
      </c>
      <c r="O12" s="29"/>
      <c r="P12" s="30"/>
    </row>
    <row r="13" s="38" customFormat="1" ht="31.5" spans="1:16">
      <c r="A13" s="42">
        <v>7</v>
      </c>
      <c r="B13" s="65" t="s">
        <v>113</v>
      </c>
      <c r="C13" s="69" t="s">
        <v>123</v>
      </c>
      <c r="D13" s="42" t="s">
        <v>96</v>
      </c>
      <c r="E13" s="70">
        <v>19</v>
      </c>
      <c r="F13" s="68">
        <v>1</v>
      </c>
      <c r="G13" s="65"/>
      <c r="H13" s="65"/>
      <c r="I13" s="61" t="s">
        <v>116</v>
      </c>
      <c r="J13" s="79" t="s">
        <v>120</v>
      </c>
      <c r="K13" s="43">
        <v>930</v>
      </c>
      <c r="L13" s="80">
        <v>4158</v>
      </c>
      <c r="M13" s="28">
        <v>28.4290208415258</v>
      </c>
      <c r="N13" s="29">
        <f t="shared" si="0"/>
        <v>540.15</v>
      </c>
      <c r="O13" s="29"/>
      <c r="P13" s="30"/>
    </row>
    <row r="14" s="38" customFormat="1" ht="31.5" spans="1:16">
      <c r="A14" s="42">
        <v>8</v>
      </c>
      <c r="B14" s="65" t="s">
        <v>113</v>
      </c>
      <c r="C14" s="71" t="s">
        <v>124</v>
      </c>
      <c r="D14" s="42" t="s">
        <v>96</v>
      </c>
      <c r="E14" s="67">
        <v>19</v>
      </c>
      <c r="F14" s="68">
        <v>1</v>
      </c>
      <c r="G14" s="65"/>
      <c r="H14" s="65"/>
      <c r="I14" s="61" t="s">
        <v>116</v>
      </c>
      <c r="J14" s="79" t="s">
        <v>120</v>
      </c>
      <c r="K14" s="43">
        <v>930</v>
      </c>
      <c r="L14" s="80">
        <v>4158</v>
      </c>
      <c r="M14" s="28">
        <v>28.4290208415258</v>
      </c>
      <c r="N14" s="29">
        <f t="shared" si="0"/>
        <v>540.15</v>
      </c>
      <c r="O14" s="29"/>
      <c r="P14" s="30"/>
    </row>
    <row r="15" s="38" customFormat="1" ht="31.5" spans="1:16">
      <c r="A15" s="42">
        <v>9</v>
      </c>
      <c r="B15" s="65" t="s">
        <v>113</v>
      </c>
      <c r="C15" s="72" t="s">
        <v>125</v>
      </c>
      <c r="D15" s="42" t="s">
        <v>96</v>
      </c>
      <c r="E15" s="72">
        <v>27</v>
      </c>
      <c r="F15" s="68">
        <v>1</v>
      </c>
      <c r="G15" s="65"/>
      <c r="H15" s="65"/>
      <c r="I15" s="61" t="s">
        <v>126</v>
      </c>
      <c r="J15" s="79" t="s">
        <v>127</v>
      </c>
      <c r="K15" s="43">
        <v>1290</v>
      </c>
      <c r="L15" s="80">
        <v>3736</v>
      </c>
      <c r="M15" s="28">
        <v>28.4290208415258</v>
      </c>
      <c r="N15" s="29">
        <f t="shared" si="0"/>
        <v>767.58</v>
      </c>
      <c r="O15" s="29"/>
      <c r="P15" s="30"/>
    </row>
    <row r="16" s="38" customFormat="1" ht="31.5" spans="1:16">
      <c r="A16" s="42">
        <v>10</v>
      </c>
      <c r="B16" s="65" t="s">
        <v>113</v>
      </c>
      <c r="C16" s="72" t="s">
        <v>128</v>
      </c>
      <c r="D16" s="42" t="s">
        <v>96</v>
      </c>
      <c r="E16" s="72">
        <v>27</v>
      </c>
      <c r="F16" s="68">
        <v>1</v>
      </c>
      <c r="G16" s="65"/>
      <c r="H16" s="65"/>
      <c r="I16" s="61" t="s">
        <v>126</v>
      </c>
      <c r="J16" s="79" t="s">
        <v>127</v>
      </c>
      <c r="K16" s="43">
        <v>1290</v>
      </c>
      <c r="L16" s="80">
        <v>3736</v>
      </c>
      <c r="M16" s="28">
        <v>28.4290208415258</v>
      </c>
      <c r="N16" s="29">
        <f t="shared" si="0"/>
        <v>767.58</v>
      </c>
      <c r="O16" s="29"/>
      <c r="P16" s="30"/>
    </row>
    <row r="17" s="38" customFormat="1" ht="31.5" spans="1:16">
      <c r="A17" s="42">
        <v>11</v>
      </c>
      <c r="B17" s="65" t="s">
        <v>113</v>
      </c>
      <c r="C17" s="72" t="s">
        <v>129</v>
      </c>
      <c r="D17" s="42" t="s">
        <v>96</v>
      </c>
      <c r="E17" s="72">
        <v>27</v>
      </c>
      <c r="F17" s="68">
        <v>1</v>
      </c>
      <c r="G17" s="65"/>
      <c r="H17" s="65"/>
      <c r="I17" s="61" t="s">
        <v>126</v>
      </c>
      <c r="J17" s="79" t="s">
        <v>127</v>
      </c>
      <c r="K17" s="43">
        <v>1290</v>
      </c>
      <c r="L17" s="80">
        <v>3736</v>
      </c>
      <c r="M17" s="28">
        <v>28.4290208415258</v>
      </c>
      <c r="N17" s="29">
        <f t="shared" si="0"/>
        <v>767.58</v>
      </c>
      <c r="O17" s="29"/>
      <c r="P17" s="30"/>
    </row>
    <row r="18" s="38" customFormat="1" ht="31.5" spans="1:16">
      <c r="A18" s="42">
        <v>12</v>
      </c>
      <c r="B18" s="65" t="s">
        <v>113</v>
      </c>
      <c r="C18" s="72" t="s">
        <v>130</v>
      </c>
      <c r="D18" s="42" t="s">
        <v>96</v>
      </c>
      <c r="E18" s="72">
        <v>24</v>
      </c>
      <c r="F18" s="68">
        <v>1</v>
      </c>
      <c r="G18" s="65"/>
      <c r="H18" s="65"/>
      <c r="I18" s="61" t="s">
        <v>126</v>
      </c>
      <c r="J18" s="79" t="s">
        <v>131</v>
      </c>
      <c r="K18" s="43">
        <v>1155</v>
      </c>
      <c r="L18" s="43">
        <v>3337</v>
      </c>
      <c r="M18" s="28">
        <v>28.4290208415258</v>
      </c>
      <c r="N18" s="29">
        <v>682.31</v>
      </c>
      <c r="O18" s="64"/>
      <c r="P18" s="30"/>
    </row>
    <row r="19" ht="31.5" spans="1:15">
      <c r="A19" s="42">
        <v>13</v>
      </c>
      <c r="B19" s="65" t="s">
        <v>113</v>
      </c>
      <c r="C19" s="72" t="s">
        <v>132</v>
      </c>
      <c r="D19" s="42" t="s">
        <v>96</v>
      </c>
      <c r="E19" s="72">
        <v>19</v>
      </c>
      <c r="F19" s="68">
        <v>1</v>
      </c>
      <c r="G19" s="65"/>
      <c r="H19" s="65"/>
      <c r="I19" s="61" t="s">
        <v>116</v>
      </c>
      <c r="J19" s="79" t="s">
        <v>120</v>
      </c>
      <c r="K19" s="43">
        <v>930</v>
      </c>
      <c r="L19" s="43">
        <v>4158</v>
      </c>
      <c r="M19" s="28">
        <v>28.4290208415258</v>
      </c>
      <c r="N19" s="29">
        <f t="shared" si="0"/>
        <v>540.15</v>
      </c>
      <c r="O19" s="81"/>
    </row>
    <row r="20" ht="31.5" spans="1:15">
      <c r="A20" s="42">
        <v>14</v>
      </c>
      <c r="B20" s="73" t="s">
        <v>113</v>
      </c>
      <c r="C20" s="74" t="s">
        <v>133</v>
      </c>
      <c r="D20" s="74" t="s">
        <v>96</v>
      </c>
      <c r="E20" s="74">
        <v>24</v>
      </c>
      <c r="F20" s="74">
        <v>1</v>
      </c>
      <c r="G20" s="73"/>
      <c r="H20" s="73"/>
      <c r="I20" s="82" t="s">
        <v>126</v>
      </c>
      <c r="J20" s="83" t="s">
        <v>134</v>
      </c>
      <c r="K20" s="74">
        <v>1170</v>
      </c>
      <c r="L20" s="74">
        <v>3366</v>
      </c>
      <c r="M20" s="28">
        <v>28.4290208415258</v>
      </c>
      <c r="N20" s="29">
        <v>682.31</v>
      </c>
      <c r="O20" s="81"/>
    </row>
    <row r="21" ht="14.25" spans="1:15">
      <c r="A21" s="75" t="s">
        <v>25</v>
      </c>
      <c r="B21" s="76"/>
      <c r="C21" s="76"/>
      <c r="D21" s="77"/>
      <c r="E21" s="78">
        <f>SUM(E7:E20)</f>
        <v>354</v>
      </c>
      <c r="F21" s="78">
        <f>SUM(F7:F20)</f>
        <v>14</v>
      </c>
      <c r="G21" s="78"/>
      <c r="H21" s="78"/>
      <c r="I21" s="84"/>
      <c r="J21" s="84"/>
      <c r="K21" s="84"/>
      <c r="L21" s="84">
        <f>SUM(L7:L20)</f>
        <v>63527</v>
      </c>
      <c r="M21" s="84"/>
      <c r="N21" s="84">
        <f>SUM(N7:N20)</f>
        <v>10063.87</v>
      </c>
      <c r="O21" s="84"/>
    </row>
    <row r="23" spans="3:10">
      <c r="C23"/>
      <c r="D23"/>
      <c r="E23"/>
      <c r="F23"/>
      <c r="G23"/>
      <c r="H23"/>
      <c r="I23"/>
      <c r="J23"/>
    </row>
    <row r="24" spans="3:10">
      <c r="C24"/>
      <c r="D24"/>
      <c r="E24"/>
      <c r="F24"/>
      <c r="G24"/>
      <c r="H24"/>
      <c r="I24"/>
      <c r="J24"/>
    </row>
    <row r="25" spans="3:10">
      <c r="C25"/>
      <c r="D25"/>
      <c r="E25"/>
      <c r="F25"/>
      <c r="G25"/>
      <c r="H25"/>
      <c r="I25"/>
      <c r="J25"/>
    </row>
    <row r="26" spans="3:10">
      <c r="C26"/>
      <c r="D26"/>
      <c r="E26"/>
      <c r="F26"/>
      <c r="G26"/>
      <c r="H26"/>
      <c r="I26"/>
      <c r="J26"/>
    </row>
    <row r="27" spans="3:10">
      <c r="C27"/>
      <c r="D27"/>
      <c r="E27"/>
      <c r="F27"/>
      <c r="G27"/>
      <c r="H27"/>
      <c r="I27"/>
      <c r="J27"/>
    </row>
    <row r="28" spans="3:10">
      <c r="C28"/>
      <c r="D28"/>
      <c r="E28"/>
      <c r="F28"/>
      <c r="G28"/>
      <c r="H28"/>
      <c r="I28"/>
      <c r="J28"/>
    </row>
  </sheetData>
  <mergeCells count="16">
    <mergeCell ref="A1:B1"/>
    <mergeCell ref="A2:O2"/>
    <mergeCell ref="A4:M4"/>
    <mergeCell ref="F5:H5"/>
    <mergeCell ref="M5:N5"/>
    <mergeCell ref="A21:C21"/>
    <mergeCell ref="A5:A6"/>
    <mergeCell ref="B5:B6"/>
    <mergeCell ref="C5:C6"/>
    <mergeCell ref="D5:D6"/>
    <mergeCell ref="E5:E6"/>
    <mergeCell ref="I5:I6"/>
    <mergeCell ref="J5:J6"/>
    <mergeCell ref="K5:K6"/>
    <mergeCell ref="L5:L6"/>
    <mergeCell ref="O5:O6"/>
  </mergeCells>
  <pageMargins left="0.472222222222222" right="0.393055555555556" top="0.511805555555556" bottom="0.66875" header="0.5" footer="0.393055555555556"/>
  <pageSetup paperSize="9" orientation="landscape" horizontalDpi="600"/>
  <headerFooter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7"/>
  <sheetViews>
    <sheetView workbookViewId="0">
      <selection activeCell="N20" sqref="N20"/>
    </sheetView>
  </sheetViews>
  <sheetFormatPr defaultColWidth="9" defaultRowHeight="13.5"/>
  <cols>
    <col min="1" max="1" width="5.81666666666667" style="38" customWidth="1"/>
    <col min="2" max="2" width="24.4583333333333" style="38" customWidth="1"/>
    <col min="3" max="3" width="10.0166666666667" style="38" customWidth="1"/>
    <col min="4" max="4" width="7.45" style="38" customWidth="1"/>
    <col min="5" max="5" width="7.18333333333333" style="38" customWidth="1"/>
    <col min="6" max="6" width="7" style="38" customWidth="1"/>
    <col min="7" max="7" width="7.26666666666667" style="38" customWidth="1"/>
    <col min="8" max="8" width="5.34166666666667" style="38" customWidth="1"/>
    <col min="9" max="9" width="12.375" style="39" customWidth="1"/>
    <col min="10" max="10" width="11.3666666666667" style="38" customWidth="1"/>
    <col min="11" max="11" width="8.09166666666667" style="38" customWidth="1"/>
    <col min="12" max="12" width="7.36666666666667" style="38" customWidth="1"/>
    <col min="13" max="13" width="9.86666666666667" style="38" customWidth="1"/>
    <col min="14" max="14" width="10.375" style="38"/>
    <col min="15" max="15" width="5.21666666666667" style="38" customWidth="1"/>
    <col min="16" max="16378" width="8.725" style="38"/>
    <col min="16379" max="16384" width="9" style="38"/>
  </cols>
  <sheetData>
    <row r="1" s="38" customFormat="1" ht="16" customHeight="1" spans="1:9">
      <c r="A1" s="40" t="s">
        <v>26</v>
      </c>
      <c r="B1" s="40"/>
      <c r="I1" s="39"/>
    </row>
    <row r="2" s="38" customFormat="1" ht="22" customHeight="1" spans="1:15">
      <c r="A2" s="41" t="s">
        <v>107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</row>
    <row r="3" s="38" customFormat="1" ht="12" customHeight="1" spans="9:9">
      <c r="I3" s="39"/>
    </row>
    <row r="4" s="38" customFormat="1" ht="25" customHeight="1" spans="1:13">
      <c r="A4" s="40" t="s">
        <v>135</v>
      </c>
      <c r="B4" s="40"/>
      <c r="C4" s="40"/>
      <c r="D4" s="40"/>
      <c r="E4" s="40"/>
      <c r="F4" s="40"/>
      <c r="G4" s="40"/>
      <c r="H4" s="40"/>
      <c r="I4" s="58"/>
      <c r="J4" s="40"/>
      <c r="K4" s="40"/>
      <c r="L4" s="40"/>
      <c r="M4" s="40"/>
    </row>
    <row r="5" s="38" customFormat="1" ht="29.5" customHeight="1" spans="1:15">
      <c r="A5" s="42" t="s">
        <v>109</v>
      </c>
      <c r="B5" s="43" t="s">
        <v>29</v>
      </c>
      <c r="C5" s="43" t="s">
        <v>30</v>
      </c>
      <c r="D5" s="43" t="s">
        <v>31</v>
      </c>
      <c r="E5" s="43" t="s">
        <v>32</v>
      </c>
      <c r="F5" s="43" t="s">
        <v>33</v>
      </c>
      <c r="G5" s="43"/>
      <c r="H5" s="43"/>
      <c r="I5" s="59" t="s">
        <v>34</v>
      </c>
      <c r="J5" s="43" t="s">
        <v>35</v>
      </c>
      <c r="K5" s="43" t="s">
        <v>36</v>
      </c>
      <c r="L5" s="43" t="s">
        <v>37</v>
      </c>
      <c r="M5" s="43" t="s">
        <v>9</v>
      </c>
      <c r="N5" s="43"/>
      <c r="O5" s="42" t="s">
        <v>10</v>
      </c>
    </row>
    <row r="6" s="38" customFormat="1" ht="76" customHeight="1" spans="1:15">
      <c r="A6" s="42"/>
      <c r="B6" s="43"/>
      <c r="C6" s="43"/>
      <c r="D6" s="43"/>
      <c r="E6" s="43"/>
      <c r="F6" s="44" t="s">
        <v>38</v>
      </c>
      <c r="G6" s="44" t="s">
        <v>39</v>
      </c>
      <c r="H6" s="44" t="s">
        <v>40</v>
      </c>
      <c r="I6" s="59"/>
      <c r="J6" s="43"/>
      <c r="K6" s="43"/>
      <c r="L6" s="43"/>
      <c r="M6" s="44" t="s">
        <v>17</v>
      </c>
      <c r="N6" s="44" t="s">
        <v>18</v>
      </c>
      <c r="O6" s="42"/>
    </row>
    <row r="7" s="38" customFormat="1" ht="40.5" spans="1:16">
      <c r="A7" s="45">
        <v>1</v>
      </c>
      <c r="B7" s="45" t="s">
        <v>94</v>
      </c>
      <c r="C7" s="46" t="s">
        <v>136</v>
      </c>
      <c r="D7" s="45" t="s">
        <v>96</v>
      </c>
      <c r="E7" s="45">
        <v>14</v>
      </c>
      <c r="F7" s="45"/>
      <c r="G7" s="45"/>
      <c r="H7" s="45">
        <v>1</v>
      </c>
      <c r="I7" s="60" t="s">
        <v>97</v>
      </c>
      <c r="J7" s="45" t="s">
        <v>111</v>
      </c>
      <c r="K7" s="45">
        <v>780</v>
      </c>
      <c r="L7" s="45">
        <v>2076</v>
      </c>
      <c r="M7" s="28">
        <v>28.4290208415258</v>
      </c>
      <c r="N7" s="29">
        <f>ROUND(E7*M7,2)</f>
        <v>398.01</v>
      </c>
      <c r="O7" s="29"/>
      <c r="P7" s="30"/>
    </row>
    <row r="8" s="38" customFormat="1" ht="40.5" spans="1:16">
      <c r="A8" s="45">
        <v>2</v>
      </c>
      <c r="B8" s="45" t="s">
        <v>94</v>
      </c>
      <c r="C8" s="46" t="s">
        <v>137</v>
      </c>
      <c r="D8" s="45" t="s">
        <v>96</v>
      </c>
      <c r="E8" s="45">
        <v>14</v>
      </c>
      <c r="F8" s="45"/>
      <c r="G8" s="45"/>
      <c r="H8" s="45">
        <v>1</v>
      </c>
      <c r="I8" s="60" t="s">
        <v>97</v>
      </c>
      <c r="J8" s="45" t="s">
        <v>111</v>
      </c>
      <c r="K8" s="45">
        <v>780</v>
      </c>
      <c r="L8" s="45">
        <v>2076</v>
      </c>
      <c r="M8" s="28">
        <v>28.4290208415258</v>
      </c>
      <c r="N8" s="29">
        <f t="shared" ref="N8:N19" si="0">ROUND(E8*M8,2)</f>
        <v>398.01</v>
      </c>
      <c r="O8" s="29"/>
      <c r="P8" s="30"/>
    </row>
    <row r="9" s="38" customFormat="1" ht="27" spans="1:16">
      <c r="A9" s="45">
        <v>3</v>
      </c>
      <c r="B9" s="29" t="s">
        <v>138</v>
      </c>
      <c r="C9" s="47" t="s">
        <v>139</v>
      </c>
      <c r="D9" s="45" t="s">
        <v>96</v>
      </c>
      <c r="E9" s="22">
        <v>17</v>
      </c>
      <c r="F9" s="48">
        <v>1</v>
      </c>
      <c r="G9" s="29"/>
      <c r="H9" s="29"/>
      <c r="I9" s="61" t="s">
        <v>126</v>
      </c>
      <c r="J9" s="62" t="s">
        <v>111</v>
      </c>
      <c r="K9" s="11">
        <v>980</v>
      </c>
      <c r="L9" s="11">
        <v>2666</v>
      </c>
      <c r="M9" s="28">
        <v>28.4290208415258</v>
      </c>
      <c r="N9" s="29">
        <f t="shared" si="0"/>
        <v>483.29</v>
      </c>
      <c r="O9" s="29"/>
      <c r="P9" s="30"/>
    </row>
    <row r="10" s="38" customFormat="1" ht="27" spans="1:16">
      <c r="A10" s="45">
        <v>4</v>
      </c>
      <c r="B10" s="29" t="s">
        <v>138</v>
      </c>
      <c r="C10" s="47" t="s">
        <v>140</v>
      </c>
      <c r="D10" s="45" t="s">
        <v>96</v>
      </c>
      <c r="E10" s="22">
        <v>17</v>
      </c>
      <c r="F10" s="48">
        <v>1</v>
      </c>
      <c r="G10" s="29"/>
      <c r="H10" s="29"/>
      <c r="I10" s="61" t="s">
        <v>126</v>
      </c>
      <c r="J10" s="62" t="s">
        <v>111</v>
      </c>
      <c r="K10" s="11">
        <v>980</v>
      </c>
      <c r="L10" s="11">
        <v>2666</v>
      </c>
      <c r="M10" s="28">
        <v>28.4290208415258</v>
      </c>
      <c r="N10" s="29">
        <f t="shared" si="0"/>
        <v>483.29</v>
      </c>
      <c r="O10" s="29"/>
      <c r="P10" s="30"/>
    </row>
    <row r="11" s="38" customFormat="1" ht="27" spans="1:16">
      <c r="A11" s="45">
        <v>5</v>
      </c>
      <c r="B11" s="29" t="s">
        <v>138</v>
      </c>
      <c r="C11" s="47" t="s">
        <v>141</v>
      </c>
      <c r="D11" s="45" t="s">
        <v>96</v>
      </c>
      <c r="E11" s="22">
        <v>17</v>
      </c>
      <c r="F11" s="48">
        <v>1</v>
      </c>
      <c r="G11" s="29"/>
      <c r="H11" s="29"/>
      <c r="I11" s="61" t="s">
        <v>126</v>
      </c>
      <c r="J11" s="62" t="s">
        <v>111</v>
      </c>
      <c r="K11" s="11">
        <v>980</v>
      </c>
      <c r="L11" s="11">
        <v>2666</v>
      </c>
      <c r="M11" s="28">
        <v>28.4290208415258</v>
      </c>
      <c r="N11" s="29">
        <f t="shared" si="0"/>
        <v>483.29</v>
      </c>
      <c r="O11" s="29"/>
      <c r="P11" s="30"/>
    </row>
    <row r="12" s="38" customFormat="1" ht="27" spans="1:16">
      <c r="A12" s="45">
        <v>6</v>
      </c>
      <c r="B12" s="29" t="s">
        <v>138</v>
      </c>
      <c r="C12" s="47" t="s">
        <v>142</v>
      </c>
      <c r="D12" s="45" t="s">
        <v>96</v>
      </c>
      <c r="E12" s="22">
        <v>17</v>
      </c>
      <c r="F12" s="48">
        <v>1</v>
      </c>
      <c r="G12" s="29"/>
      <c r="H12" s="29"/>
      <c r="I12" s="61" t="s">
        <v>126</v>
      </c>
      <c r="J12" s="62" t="s">
        <v>111</v>
      </c>
      <c r="K12" s="11">
        <v>980</v>
      </c>
      <c r="L12" s="11">
        <v>2666</v>
      </c>
      <c r="M12" s="28">
        <v>28.4290208415258</v>
      </c>
      <c r="N12" s="29">
        <f t="shared" si="0"/>
        <v>483.29</v>
      </c>
      <c r="O12" s="29"/>
      <c r="P12" s="30"/>
    </row>
    <row r="13" s="38" customFormat="1" ht="27" spans="1:16">
      <c r="A13" s="45">
        <v>7</v>
      </c>
      <c r="B13" s="29" t="s">
        <v>138</v>
      </c>
      <c r="C13" s="49" t="s">
        <v>143</v>
      </c>
      <c r="D13" s="45" t="s">
        <v>96</v>
      </c>
      <c r="E13" s="22">
        <v>17</v>
      </c>
      <c r="F13" s="48">
        <v>1</v>
      </c>
      <c r="G13" s="29"/>
      <c r="H13" s="29"/>
      <c r="I13" s="61" t="s">
        <v>126</v>
      </c>
      <c r="J13" s="62" t="s">
        <v>111</v>
      </c>
      <c r="K13" s="11">
        <v>980</v>
      </c>
      <c r="L13" s="11">
        <v>2666</v>
      </c>
      <c r="M13" s="28">
        <v>28.4290208415258</v>
      </c>
      <c r="N13" s="29">
        <f t="shared" si="0"/>
        <v>483.29</v>
      </c>
      <c r="O13" s="29"/>
      <c r="P13" s="30"/>
    </row>
    <row r="14" s="38" customFormat="1" ht="27" spans="1:16">
      <c r="A14" s="45">
        <v>8</v>
      </c>
      <c r="B14" s="29" t="s">
        <v>138</v>
      </c>
      <c r="C14" s="49" t="s">
        <v>144</v>
      </c>
      <c r="D14" s="45" t="s">
        <v>96</v>
      </c>
      <c r="E14" s="22">
        <v>17</v>
      </c>
      <c r="F14" s="48">
        <v>1</v>
      </c>
      <c r="G14" s="29"/>
      <c r="H14" s="29"/>
      <c r="I14" s="61" t="s">
        <v>126</v>
      </c>
      <c r="J14" s="62" t="s">
        <v>111</v>
      </c>
      <c r="K14" s="11">
        <v>980</v>
      </c>
      <c r="L14" s="11">
        <v>2666</v>
      </c>
      <c r="M14" s="28">
        <v>28.4290208415258</v>
      </c>
      <c r="N14" s="29">
        <f t="shared" si="0"/>
        <v>483.29</v>
      </c>
      <c r="O14" s="29"/>
      <c r="P14" s="30"/>
    </row>
    <row r="15" s="38" customFormat="1" ht="27" spans="1:16">
      <c r="A15" s="45">
        <v>9</v>
      </c>
      <c r="B15" s="29" t="s">
        <v>138</v>
      </c>
      <c r="C15" s="50" t="s">
        <v>145</v>
      </c>
      <c r="D15" s="45" t="s">
        <v>96</v>
      </c>
      <c r="E15" s="50">
        <v>17</v>
      </c>
      <c r="F15" s="48">
        <v>1</v>
      </c>
      <c r="G15" s="29"/>
      <c r="H15" s="29"/>
      <c r="I15" s="61" t="s">
        <v>126</v>
      </c>
      <c r="J15" s="62" t="s">
        <v>111</v>
      </c>
      <c r="K15" s="11">
        <v>980</v>
      </c>
      <c r="L15" s="11">
        <v>2666</v>
      </c>
      <c r="M15" s="28">
        <v>28.4290208415258</v>
      </c>
      <c r="N15" s="29">
        <f t="shared" si="0"/>
        <v>483.29</v>
      </c>
      <c r="O15" s="29"/>
      <c r="P15" s="30"/>
    </row>
    <row r="16" s="38" customFormat="1" ht="27" spans="1:16">
      <c r="A16" s="45">
        <v>10</v>
      </c>
      <c r="B16" s="29" t="s">
        <v>138</v>
      </c>
      <c r="C16" s="50" t="s">
        <v>146</v>
      </c>
      <c r="D16" s="45" t="s">
        <v>96</v>
      </c>
      <c r="E16" s="50">
        <v>17</v>
      </c>
      <c r="F16" s="48">
        <v>1</v>
      </c>
      <c r="G16" s="29"/>
      <c r="H16" s="29"/>
      <c r="I16" s="61" t="s">
        <v>126</v>
      </c>
      <c r="J16" s="62" t="s">
        <v>111</v>
      </c>
      <c r="K16" s="11">
        <v>980</v>
      </c>
      <c r="L16" s="11">
        <v>2666</v>
      </c>
      <c r="M16" s="28">
        <v>28.4290208415258</v>
      </c>
      <c r="N16" s="29">
        <f t="shared" si="0"/>
        <v>483.29</v>
      </c>
      <c r="O16" s="29"/>
      <c r="P16" s="30"/>
    </row>
    <row r="17" s="38" customFormat="1" ht="27" spans="1:16">
      <c r="A17" s="45">
        <v>11</v>
      </c>
      <c r="B17" s="29" t="s">
        <v>138</v>
      </c>
      <c r="C17" s="50" t="s">
        <v>147</v>
      </c>
      <c r="D17" s="45" t="s">
        <v>96</v>
      </c>
      <c r="E17" s="50">
        <v>17</v>
      </c>
      <c r="F17" s="48">
        <v>1</v>
      </c>
      <c r="G17" s="29"/>
      <c r="H17" s="29"/>
      <c r="I17" s="61" t="s">
        <v>126</v>
      </c>
      <c r="J17" s="62" t="s">
        <v>111</v>
      </c>
      <c r="K17" s="11">
        <v>980</v>
      </c>
      <c r="L17" s="11">
        <v>2666</v>
      </c>
      <c r="M17" s="28">
        <v>28.4290208415258</v>
      </c>
      <c r="N17" s="29">
        <f t="shared" si="0"/>
        <v>483.29</v>
      </c>
      <c r="O17" s="29"/>
      <c r="P17" s="30"/>
    </row>
    <row r="18" s="38" customFormat="1" ht="27" spans="1:16">
      <c r="A18" s="51">
        <v>12</v>
      </c>
      <c r="B18" s="52" t="s">
        <v>138</v>
      </c>
      <c r="C18" s="53" t="s">
        <v>148</v>
      </c>
      <c r="D18" s="45" t="s">
        <v>96</v>
      </c>
      <c r="E18" s="50">
        <v>17</v>
      </c>
      <c r="F18" s="48">
        <v>1</v>
      </c>
      <c r="G18" s="29"/>
      <c r="H18" s="29"/>
      <c r="I18" s="61" t="s">
        <v>126</v>
      </c>
      <c r="J18" s="62" t="s">
        <v>111</v>
      </c>
      <c r="K18" s="11">
        <v>980</v>
      </c>
      <c r="L18" s="11">
        <v>2666</v>
      </c>
      <c r="M18" s="28">
        <v>28.4290208415258</v>
      </c>
      <c r="N18" s="29">
        <f t="shared" si="0"/>
        <v>483.29</v>
      </c>
      <c r="O18" s="29"/>
      <c r="P18" s="30"/>
    </row>
    <row r="19" s="38" customFormat="1" ht="27" spans="1:16">
      <c r="A19" s="51">
        <v>13</v>
      </c>
      <c r="B19" s="52" t="s">
        <v>138</v>
      </c>
      <c r="C19" s="53" t="s">
        <v>149</v>
      </c>
      <c r="D19" s="45" t="s">
        <v>96</v>
      </c>
      <c r="E19" s="50">
        <v>17</v>
      </c>
      <c r="F19" s="48">
        <v>1</v>
      </c>
      <c r="G19" s="29"/>
      <c r="H19" s="29"/>
      <c r="I19" s="61" t="s">
        <v>126</v>
      </c>
      <c r="J19" s="62" t="s">
        <v>111</v>
      </c>
      <c r="K19" s="11">
        <v>980</v>
      </c>
      <c r="L19" s="11">
        <v>2666</v>
      </c>
      <c r="M19" s="28">
        <v>28.4290208415258</v>
      </c>
      <c r="N19" s="29">
        <f t="shared" si="0"/>
        <v>483.29</v>
      </c>
      <c r="O19" s="29"/>
      <c r="P19" s="30"/>
    </row>
    <row r="20" s="38" customFormat="1" ht="21" customHeight="1" spans="1:16">
      <c r="A20" s="54" t="s">
        <v>23</v>
      </c>
      <c r="B20" s="55"/>
      <c r="C20" s="56"/>
      <c r="D20" s="57"/>
      <c r="E20" s="57">
        <f>SUM(E7:E19)</f>
        <v>215</v>
      </c>
      <c r="F20" s="57">
        <f t="shared" ref="F20:L20" si="1">SUM(F7:F19)</f>
        <v>11</v>
      </c>
      <c r="G20" s="57">
        <f t="shared" si="1"/>
        <v>0</v>
      </c>
      <c r="H20" s="57">
        <f t="shared" si="1"/>
        <v>2</v>
      </c>
      <c r="I20" s="57"/>
      <c r="J20" s="57"/>
      <c r="K20" s="57"/>
      <c r="L20" s="57">
        <f t="shared" si="1"/>
        <v>33478</v>
      </c>
      <c r="M20" s="57"/>
      <c r="N20" s="63">
        <f>SUM(N7:N19)</f>
        <v>6112.21</v>
      </c>
      <c r="O20" s="64"/>
      <c r="P20" s="30"/>
    </row>
    <row r="23" spans="3:10">
      <c r="C23"/>
      <c r="D23"/>
      <c r="E23"/>
      <c r="F23"/>
      <c r="G23"/>
      <c r="H23"/>
      <c r="I23"/>
      <c r="J23"/>
    </row>
    <row r="24" spans="3:10">
      <c r="C24"/>
      <c r="D24"/>
      <c r="E24"/>
      <c r="F24"/>
      <c r="G24"/>
      <c r="H24"/>
      <c r="I24"/>
      <c r="J24"/>
    </row>
    <row r="25" spans="3:10">
      <c r="C25"/>
      <c r="D25"/>
      <c r="E25"/>
      <c r="F25"/>
      <c r="G25"/>
      <c r="H25"/>
      <c r="I25"/>
      <c r="J25"/>
    </row>
    <row r="26" spans="3:10">
      <c r="C26"/>
      <c r="D26"/>
      <c r="E26"/>
      <c r="F26"/>
      <c r="G26"/>
      <c r="H26"/>
      <c r="I26"/>
      <c r="J26"/>
    </row>
    <row r="27" spans="3:10">
      <c r="C27"/>
      <c r="D27"/>
      <c r="E27"/>
      <c r="F27"/>
      <c r="G27"/>
      <c r="H27"/>
      <c r="I27"/>
      <c r="J27"/>
    </row>
  </sheetData>
  <mergeCells count="16">
    <mergeCell ref="A1:B1"/>
    <mergeCell ref="A2:O2"/>
    <mergeCell ref="A4:M4"/>
    <mergeCell ref="F5:H5"/>
    <mergeCell ref="M5:N5"/>
    <mergeCell ref="A20:C20"/>
    <mergeCell ref="A5:A6"/>
    <mergeCell ref="B5:B6"/>
    <mergeCell ref="C5:C6"/>
    <mergeCell ref="D5:D6"/>
    <mergeCell ref="E5:E6"/>
    <mergeCell ref="I5:I6"/>
    <mergeCell ref="J5:J6"/>
    <mergeCell ref="K5:K6"/>
    <mergeCell ref="L5:L6"/>
    <mergeCell ref="O5:O6"/>
  </mergeCells>
  <pageMargins left="0.550694444444444" right="0.314583333333333" top="0.511805555555556" bottom="0.550694444444444" header="0.5" footer="0.236111111111111"/>
  <pageSetup paperSize="9" orientation="landscape" horizontalDpi="600"/>
  <headerFooter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94"/>
  <sheetViews>
    <sheetView tabSelected="1" topLeftCell="A70" workbookViewId="0">
      <selection activeCell="G77" sqref="G77"/>
    </sheetView>
  </sheetViews>
  <sheetFormatPr defaultColWidth="9.81666666666667" defaultRowHeight="14.25"/>
  <cols>
    <col min="1" max="1" width="5.275" style="1" customWidth="1"/>
    <col min="2" max="2" width="23.9333333333333" style="1" customWidth="1"/>
    <col min="3" max="3" width="9.75" style="1" customWidth="1"/>
    <col min="4" max="4" width="7.24166666666667" style="1" customWidth="1"/>
    <col min="5" max="8" width="6.625" style="1" customWidth="1"/>
    <col min="9" max="9" width="10.6166666666667" style="1" customWidth="1"/>
    <col min="10" max="10" width="9" style="1" customWidth="1"/>
    <col min="11" max="11" width="10.6666666666667" style="1" customWidth="1"/>
    <col min="12" max="12" width="8.25" style="4" customWidth="1"/>
    <col min="13" max="13" width="8.25" style="1" customWidth="1"/>
    <col min="14" max="14" width="13.625" style="1" customWidth="1"/>
    <col min="15" max="15" width="5.65" style="1" customWidth="1"/>
    <col min="16" max="16384" width="9.81666666666667" style="1"/>
  </cols>
  <sheetData>
    <row r="1" s="1" customFormat="1" ht="19" customHeight="1" spans="1:12">
      <c r="A1" s="5" t="s">
        <v>26</v>
      </c>
      <c r="B1" s="5"/>
      <c r="C1" s="6"/>
      <c r="L1" s="4"/>
    </row>
    <row r="2" s="1" customFormat="1" ht="29" customHeight="1" spans="1:15">
      <c r="A2" s="7" t="s">
        <v>150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</row>
    <row r="3" s="2" customFormat="1" ht="20" customHeight="1" spans="1:12">
      <c r="A3" s="8" t="s">
        <v>151</v>
      </c>
      <c r="B3" s="8"/>
      <c r="C3" s="8"/>
      <c r="D3" s="8"/>
      <c r="E3" s="8"/>
      <c r="F3" s="8"/>
      <c r="J3" s="23"/>
      <c r="L3" s="24"/>
    </row>
    <row r="4" s="1" customFormat="1" ht="21" customHeight="1" spans="1:15">
      <c r="A4" s="9" t="s">
        <v>3</v>
      </c>
      <c r="B4" s="9" t="s">
        <v>29</v>
      </c>
      <c r="C4" s="9" t="s">
        <v>30</v>
      </c>
      <c r="D4" s="10" t="s">
        <v>152</v>
      </c>
      <c r="E4" s="10" t="s">
        <v>32</v>
      </c>
      <c r="F4" s="9" t="s">
        <v>33</v>
      </c>
      <c r="G4" s="9"/>
      <c r="H4" s="9"/>
      <c r="I4" s="10" t="s">
        <v>34</v>
      </c>
      <c r="J4" s="10" t="s">
        <v>153</v>
      </c>
      <c r="K4" s="10" t="s">
        <v>154</v>
      </c>
      <c r="L4" s="25" t="s">
        <v>37</v>
      </c>
      <c r="M4" s="26" t="s">
        <v>9</v>
      </c>
      <c r="N4" s="26"/>
      <c r="O4" s="26" t="s">
        <v>10</v>
      </c>
    </row>
    <row r="5" s="1" customFormat="1" ht="55" customHeight="1" spans="1:15">
      <c r="A5" s="9"/>
      <c r="B5" s="9"/>
      <c r="C5" s="9"/>
      <c r="D5" s="9"/>
      <c r="E5" s="10"/>
      <c r="F5" s="10" t="s">
        <v>38</v>
      </c>
      <c r="G5" s="10" t="s">
        <v>39</v>
      </c>
      <c r="H5" s="10" t="s">
        <v>40</v>
      </c>
      <c r="I5" s="10"/>
      <c r="J5" s="10"/>
      <c r="K5" s="10"/>
      <c r="L5" s="25"/>
      <c r="M5" s="27" t="s">
        <v>17</v>
      </c>
      <c r="N5" s="27" t="s">
        <v>18</v>
      </c>
      <c r="O5" s="26"/>
    </row>
    <row r="6" s="1" customFormat="1" ht="27" spans="1:16">
      <c r="A6" s="11">
        <v>1</v>
      </c>
      <c r="B6" s="11" t="s">
        <v>155</v>
      </c>
      <c r="C6" s="12" t="s">
        <v>156</v>
      </c>
      <c r="D6" s="11" t="s">
        <v>157</v>
      </c>
      <c r="E6" s="11">
        <v>19</v>
      </c>
      <c r="F6" s="13">
        <v>1</v>
      </c>
      <c r="G6" s="11"/>
      <c r="H6" s="11"/>
      <c r="I6" s="11" t="s">
        <v>158</v>
      </c>
      <c r="J6" s="11">
        <v>40</v>
      </c>
      <c r="K6" s="11">
        <v>760</v>
      </c>
      <c r="L6" s="11">
        <v>2242</v>
      </c>
      <c r="M6" s="28">
        <v>28.4290208415258</v>
      </c>
      <c r="N6" s="29">
        <f>ROUND(E6*M6,2)</f>
        <v>540.15</v>
      </c>
      <c r="O6" s="18"/>
      <c r="P6" s="30"/>
    </row>
    <row r="7" s="1" customFormat="1" ht="27" spans="1:16">
      <c r="A7" s="11">
        <v>2</v>
      </c>
      <c r="B7" s="11" t="s">
        <v>155</v>
      </c>
      <c r="C7" s="12" t="s">
        <v>159</v>
      </c>
      <c r="D7" s="11" t="s">
        <v>157</v>
      </c>
      <c r="E7" s="11">
        <v>19</v>
      </c>
      <c r="F7" s="13">
        <v>1</v>
      </c>
      <c r="G7" s="11"/>
      <c r="H7" s="11"/>
      <c r="I7" s="11" t="s">
        <v>158</v>
      </c>
      <c r="J7" s="11">
        <v>40</v>
      </c>
      <c r="K7" s="11">
        <v>760</v>
      </c>
      <c r="L7" s="11">
        <v>2242</v>
      </c>
      <c r="M7" s="28">
        <v>28.4290208415258</v>
      </c>
      <c r="N7" s="29">
        <f t="shared" ref="N7:N38" si="0">ROUND(E7*M7,2)</f>
        <v>540.15</v>
      </c>
      <c r="O7" s="18"/>
      <c r="P7" s="30"/>
    </row>
    <row r="8" s="1" customFormat="1" ht="27" spans="1:16">
      <c r="A8" s="11">
        <v>3</v>
      </c>
      <c r="B8" s="11" t="s">
        <v>155</v>
      </c>
      <c r="C8" s="12" t="s">
        <v>160</v>
      </c>
      <c r="D8" s="11" t="s">
        <v>157</v>
      </c>
      <c r="E8" s="11">
        <v>19</v>
      </c>
      <c r="F8" s="13">
        <v>1</v>
      </c>
      <c r="G8" s="11"/>
      <c r="H8" s="11"/>
      <c r="I8" s="11" t="s">
        <v>158</v>
      </c>
      <c r="J8" s="11">
        <v>40</v>
      </c>
      <c r="K8" s="11">
        <v>760</v>
      </c>
      <c r="L8" s="11">
        <v>2242</v>
      </c>
      <c r="M8" s="28">
        <v>28.4290208415258</v>
      </c>
      <c r="N8" s="29">
        <f t="shared" si="0"/>
        <v>540.15</v>
      </c>
      <c r="O8" s="18"/>
      <c r="P8" s="30"/>
    </row>
    <row r="9" s="1" customFormat="1" ht="27" spans="1:16">
      <c r="A9" s="11">
        <v>4</v>
      </c>
      <c r="B9" s="11" t="s">
        <v>155</v>
      </c>
      <c r="C9" s="14" t="s">
        <v>161</v>
      </c>
      <c r="D9" s="11" t="s">
        <v>162</v>
      </c>
      <c r="E9" s="11">
        <v>50</v>
      </c>
      <c r="F9" s="13"/>
      <c r="G9" s="13">
        <v>1</v>
      </c>
      <c r="H9" s="11"/>
      <c r="I9" s="11" t="s">
        <v>158</v>
      </c>
      <c r="J9" s="11">
        <v>40</v>
      </c>
      <c r="K9" s="11">
        <v>2000</v>
      </c>
      <c r="L9" s="11">
        <v>5900</v>
      </c>
      <c r="M9" s="28">
        <v>28.4290208415258</v>
      </c>
      <c r="N9" s="29">
        <f t="shared" si="0"/>
        <v>1421.45</v>
      </c>
      <c r="O9" s="18"/>
      <c r="P9" s="30"/>
    </row>
    <row r="10" s="1" customFormat="1" ht="27" spans="1:16">
      <c r="A10" s="11">
        <v>5</v>
      </c>
      <c r="B10" s="11" t="s">
        <v>155</v>
      </c>
      <c r="C10" s="12" t="s">
        <v>163</v>
      </c>
      <c r="D10" s="11" t="s">
        <v>162</v>
      </c>
      <c r="E10" s="11">
        <v>50</v>
      </c>
      <c r="F10" s="13"/>
      <c r="G10" s="13">
        <v>1</v>
      </c>
      <c r="H10" s="11"/>
      <c r="I10" s="11" t="s">
        <v>158</v>
      </c>
      <c r="J10" s="11">
        <v>40</v>
      </c>
      <c r="K10" s="11">
        <v>2000</v>
      </c>
      <c r="L10" s="11">
        <v>5900</v>
      </c>
      <c r="M10" s="28">
        <v>28.4290208415258</v>
      </c>
      <c r="N10" s="29">
        <f t="shared" si="0"/>
        <v>1421.45</v>
      </c>
      <c r="O10" s="18"/>
      <c r="P10" s="30"/>
    </row>
    <row r="11" s="1" customFormat="1" ht="27" spans="1:16">
      <c r="A11" s="11">
        <v>6</v>
      </c>
      <c r="B11" s="11" t="s">
        <v>155</v>
      </c>
      <c r="C11" s="12" t="s">
        <v>164</v>
      </c>
      <c r="D11" s="11" t="s">
        <v>162</v>
      </c>
      <c r="E11" s="11">
        <v>50</v>
      </c>
      <c r="F11" s="13"/>
      <c r="G11" s="13">
        <v>1</v>
      </c>
      <c r="H11" s="11"/>
      <c r="I11" s="11" t="s">
        <v>158</v>
      </c>
      <c r="J11" s="11">
        <v>40</v>
      </c>
      <c r="K11" s="11">
        <v>2000</v>
      </c>
      <c r="L11" s="11">
        <v>5900</v>
      </c>
      <c r="M11" s="28">
        <v>28.4290208415258</v>
      </c>
      <c r="N11" s="29">
        <f t="shared" si="0"/>
        <v>1421.45</v>
      </c>
      <c r="O11" s="18"/>
      <c r="P11" s="30"/>
    </row>
    <row r="12" s="1" customFormat="1" ht="27" spans="1:16">
      <c r="A12" s="11">
        <v>7</v>
      </c>
      <c r="B12" s="11" t="s">
        <v>155</v>
      </c>
      <c r="C12" s="12" t="s">
        <v>165</v>
      </c>
      <c r="D12" s="11" t="s">
        <v>162</v>
      </c>
      <c r="E12" s="11">
        <v>50</v>
      </c>
      <c r="F12" s="13"/>
      <c r="G12" s="13">
        <v>1</v>
      </c>
      <c r="H12" s="11"/>
      <c r="I12" s="11" t="s">
        <v>158</v>
      </c>
      <c r="J12" s="11">
        <v>40</v>
      </c>
      <c r="K12" s="11">
        <v>2000</v>
      </c>
      <c r="L12" s="11">
        <v>5900</v>
      </c>
      <c r="M12" s="28">
        <v>28.4290208415258</v>
      </c>
      <c r="N12" s="29">
        <f t="shared" si="0"/>
        <v>1421.45</v>
      </c>
      <c r="O12" s="18"/>
      <c r="P12" s="30"/>
    </row>
    <row r="13" s="1" customFormat="1" ht="27" spans="1:16">
      <c r="A13" s="11">
        <v>8</v>
      </c>
      <c r="B13" s="11" t="s">
        <v>155</v>
      </c>
      <c r="C13" s="12" t="s">
        <v>166</v>
      </c>
      <c r="D13" s="11" t="s">
        <v>162</v>
      </c>
      <c r="E13" s="11">
        <v>50</v>
      </c>
      <c r="F13" s="13"/>
      <c r="G13" s="13">
        <v>1</v>
      </c>
      <c r="H13" s="11"/>
      <c r="I13" s="11" t="s">
        <v>158</v>
      </c>
      <c r="J13" s="11">
        <v>40</v>
      </c>
      <c r="K13" s="11">
        <v>2000</v>
      </c>
      <c r="L13" s="11">
        <v>5900</v>
      </c>
      <c r="M13" s="28">
        <v>28.4290208415258</v>
      </c>
      <c r="N13" s="29">
        <f t="shared" si="0"/>
        <v>1421.45</v>
      </c>
      <c r="O13" s="18"/>
      <c r="P13" s="30"/>
    </row>
    <row r="14" s="1" customFormat="1" ht="27" spans="1:16">
      <c r="A14" s="11">
        <v>9</v>
      </c>
      <c r="B14" s="11" t="s">
        <v>155</v>
      </c>
      <c r="C14" s="12" t="s">
        <v>167</v>
      </c>
      <c r="D14" s="11" t="s">
        <v>162</v>
      </c>
      <c r="E14" s="11">
        <v>50</v>
      </c>
      <c r="F14" s="13"/>
      <c r="G14" s="13">
        <v>1</v>
      </c>
      <c r="H14" s="11"/>
      <c r="I14" s="11" t="s">
        <v>158</v>
      </c>
      <c r="J14" s="11">
        <v>40</v>
      </c>
      <c r="K14" s="11">
        <v>2000</v>
      </c>
      <c r="L14" s="11">
        <v>5900</v>
      </c>
      <c r="M14" s="28">
        <v>28.4290208415258</v>
      </c>
      <c r="N14" s="29">
        <f t="shared" si="0"/>
        <v>1421.45</v>
      </c>
      <c r="O14" s="18"/>
      <c r="P14" s="30"/>
    </row>
    <row r="15" s="1" customFormat="1" ht="27" spans="1:16">
      <c r="A15" s="11">
        <v>10</v>
      </c>
      <c r="B15" s="11" t="s">
        <v>155</v>
      </c>
      <c r="C15" s="12" t="s">
        <v>168</v>
      </c>
      <c r="D15" s="11" t="s">
        <v>162</v>
      </c>
      <c r="E15" s="11">
        <v>36</v>
      </c>
      <c r="F15" s="13">
        <v>1</v>
      </c>
      <c r="G15" s="11"/>
      <c r="H15" s="11"/>
      <c r="I15" s="11" t="s">
        <v>169</v>
      </c>
      <c r="J15" s="11" t="s">
        <v>170</v>
      </c>
      <c r="K15" s="11">
        <v>1910</v>
      </c>
      <c r="L15" s="11">
        <v>5096</v>
      </c>
      <c r="M15" s="28">
        <v>28.4290208415258</v>
      </c>
      <c r="N15" s="29">
        <f t="shared" si="0"/>
        <v>1023.44</v>
      </c>
      <c r="O15" s="18"/>
      <c r="P15" s="30"/>
    </row>
    <row r="16" s="1" customFormat="1" ht="27" spans="1:16">
      <c r="A16" s="11">
        <v>11</v>
      </c>
      <c r="B16" s="11" t="s">
        <v>155</v>
      </c>
      <c r="C16" s="12" t="s">
        <v>171</v>
      </c>
      <c r="D16" s="11" t="s">
        <v>162</v>
      </c>
      <c r="E16" s="11">
        <v>36</v>
      </c>
      <c r="F16" s="13">
        <v>1</v>
      </c>
      <c r="G16" s="11"/>
      <c r="H16" s="11"/>
      <c r="I16" s="11" t="s">
        <v>169</v>
      </c>
      <c r="J16" s="11" t="s">
        <v>170</v>
      </c>
      <c r="K16" s="11">
        <v>1910</v>
      </c>
      <c r="L16" s="11">
        <v>5096</v>
      </c>
      <c r="M16" s="28">
        <v>28.4290208415258</v>
      </c>
      <c r="N16" s="29">
        <f t="shared" si="0"/>
        <v>1023.44</v>
      </c>
      <c r="O16" s="18"/>
      <c r="P16" s="30"/>
    </row>
    <row r="17" s="1" customFormat="1" ht="27" spans="1:16">
      <c r="A17" s="11">
        <v>12</v>
      </c>
      <c r="B17" s="11" t="s">
        <v>155</v>
      </c>
      <c r="C17" s="12" t="s">
        <v>172</v>
      </c>
      <c r="D17" s="11" t="s">
        <v>162</v>
      </c>
      <c r="E17" s="11">
        <v>36</v>
      </c>
      <c r="F17" s="13">
        <v>1</v>
      </c>
      <c r="G17" s="11"/>
      <c r="H17" s="11"/>
      <c r="I17" s="11" t="s">
        <v>169</v>
      </c>
      <c r="J17" s="11" t="s">
        <v>170</v>
      </c>
      <c r="K17" s="11">
        <v>1910</v>
      </c>
      <c r="L17" s="11">
        <v>5096</v>
      </c>
      <c r="M17" s="28">
        <v>28.4290208415258</v>
      </c>
      <c r="N17" s="29">
        <f t="shared" si="0"/>
        <v>1023.44</v>
      </c>
      <c r="O17" s="18"/>
      <c r="P17" s="30"/>
    </row>
    <row r="18" s="1" customFormat="1" ht="27" spans="1:16">
      <c r="A18" s="11">
        <v>13</v>
      </c>
      <c r="B18" s="11" t="s">
        <v>155</v>
      </c>
      <c r="C18" s="12" t="s">
        <v>173</v>
      </c>
      <c r="D18" s="11" t="s">
        <v>162</v>
      </c>
      <c r="E18" s="11">
        <v>36</v>
      </c>
      <c r="F18" s="13">
        <v>1</v>
      </c>
      <c r="G18" s="11"/>
      <c r="H18" s="11"/>
      <c r="I18" s="11" t="s">
        <v>169</v>
      </c>
      <c r="J18" s="11" t="s">
        <v>170</v>
      </c>
      <c r="K18" s="11">
        <v>1910</v>
      </c>
      <c r="L18" s="11">
        <v>5096</v>
      </c>
      <c r="M18" s="28">
        <v>28.4290208415258</v>
      </c>
      <c r="N18" s="29">
        <f t="shared" si="0"/>
        <v>1023.44</v>
      </c>
      <c r="O18" s="18"/>
      <c r="P18" s="30"/>
    </row>
    <row r="19" s="1" customFormat="1" ht="27" spans="1:16">
      <c r="A19" s="11">
        <v>14</v>
      </c>
      <c r="B19" s="11" t="s">
        <v>155</v>
      </c>
      <c r="C19" s="12" t="s">
        <v>174</v>
      </c>
      <c r="D19" s="11" t="s">
        <v>162</v>
      </c>
      <c r="E19" s="11">
        <v>36</v>
      </c>
      <c r="F19" s="13">
        <v>1</v>
      </c>
      <c r="G19" s="11"/>
      <c r="H19" s="11"/>
      <c r="I19" s="11" t="s">
        <v>169</v>
      </c>
      <c r="J19" s="11" t="s">
        <v>170</v>
      </c>
      <c r="K19" s="11">
        <v>1910</v>
      </c>
      <c r="L19" s="11">
        <v>5096</v>
      </c>
      <c r="M19" s="28">
        <v>28.4290208415258</v>
      </c>
      <c r="N19" s="29">
        <f t="shared" si="0"/>
        <v>1023.44</v>
      </c>
      <c r="O19" s="18"/>
      <c r="P19" s="30"/>
    </row>
    <row r="20" s="1" customFormat="1" ht="27" spans="1:16">
      <c r="A20" s="11">
        <v>15</v>
      </c>
      <c r="B20" s="11" t="s">
        <v>155</v>
      </c>
      <c r="C20" s="12" t="s">
        <v>175</v>
      </c>
      <c r="D20" s="11" t="s">
        <v>162</v>
      </c>
      <c r="E20" s="11">
        <v>36</v>
      </c>
      <c r="F20" s="13">
        <v>1</v>
      </c>
      <c r="G20" s="11"/>
      <c r="H20" s="11"/>
      <c r="I20" s="11" t="s">
        <v>169</v>
      </c>
      <c r="J20" s="11" t="s">
        <v>170</v>
      </c>
      <c r="K20" s="11">
        <v>1910</v>
      </c>
      <c r="L20" s="11">
        <v>5096</v>
      </c>
      <c r="M20" s="28">
        <v>28.4290208415258</v>
      </c>
      <c r="N20" s="29">
        <f t="shared" si="0"/>
        <v>1023.44</v>
      </c>
      <c r="O20" s="18"/>
      <c r="P20" s="30"/>
    </row>
    <row r="21" s="1" customFormat="1" ht="27" spans="1:16">
      <c r="A21" s="11">
        <v>16</v>
      </c>
      <c r="B21" s="11" t="s">
        <v>176</v>
      </c>
      <c r="C21" s="14" t="s">
        <v>177</v>
      </c>
      <c r="D21" s="11" t="s">
        <v>157</v>
      </c>
      <c r="E21" s="11">
        <v>51</v>
      </c>
      <c r="F21" s="13"/>
      <c r="G21" s="13">
        <v>1</v>
      </c>
      <c r="H21" s="11"/>
      <c r="I21" s="11" t="s">
        <v>158</v>
      </c>
      <c r="J21" s="11">
        <v>40</v>
      </c>
      <c r="K21" s="11">
        <v>2040</v>
      </c>
      <c r="L21" s="11">
        <v>6018</v>
      </c>
      <c r="M21" s="28">
        <v>28.4290208415258</v>
      </c>
      <c r="N21" s="29">
        <f t="shared" si="0"/>
        <v>1449.88</v>
      </c>
      <c r="O21" s="18"/>
      <c r="P21" s="30"/>
    </row>
    <row r="22" s="1" customFormat="1" ht="27" spans="1:16">
      <c r="A22" s="11">
        <v>17</v>
      </c>
      <c r="B22" s="11" t="s">
        <v>176</v>
      </c>
      <c r="C22" s="14" t="s">
        <v>178</v>
      </c>
      <c r="D22" s="11" t="s">
        <v>157</v>
      </c>
      <c r="E22" s="11">
        <v>51</v>
      </c>
      <c r="F22" s="13"/>
      <c r="G22" s="13">
        <v>1</v>
      </c>
      <c r="H22" s="11"/>
      <c r="I22" s="11" t="s">
        <v>158</v>
      </c>
      <c r="J22" s="11">
        <v>40</v>
      </c>
      <c r="K22" s="11">
        <v>2040</v>
      </c>
      <c r="L22" s="11">
        <v>6018</v>
      </c>
      <c r="M22" s="28">
        <v>28.4290208415258</v>
      </c>
      <c r="N22" s="29">
        <f t="shared" si="0"/>
        <v>1449.88</v>
      </c>
      <c r="O22" s="18"/>
      <c r="P22" s="30"/>
    </row>
    <row r="23" s="1" customFormat="1" ht="27" spans="1:16">
      <c r="A23" s="11">
        <v>18</v>
      </c>
      <c r="B23" s="11" t="s">
        <v>176</v>
      </c>
      <c r="C23" s="15" t="s">
        <v>179</v>
      </c>
      <c r="D23" s="11" t="s">
        <v>157</v>
      </c>
      <c r="E23" s="11">
        <v>51</v>
      </c>
      <c r="F23" s="13"/>
      <c r="G23" s="13">
        <v>1</v>
      </c>
      <c r="H23" s="11"/>
      <c r="I23" s="11" t="s">
        <v>158</v>
      </c>
      <c r="J23" s="11">
        <v>40</v>
      </c>
      <c r="K23" s="11">
        <v>2040</v>
      </c>
      <c r="L23" s="11">
        <v>6018</v>
      </c>
      <c r="M23" s="28">
        <v>28.4290208415258</v>
      </c>
      <c r="N23" s="29">
        <f t="shared" si="0"/>
        <v>1449.88</v>
      </c>
      <c r="O23" s="18"/>
      <c r="P23" s="30"/>
    </row>
    <row r="24" s="1" customFormat="1" ht="27" spans="1:16">
      <c r="A24" s="11">
        <v>19</v>
      </c>
      <c r="B24" s="11" t="s">
        <v>176</v>
      </c>
      <c r="C24" s="15" t="s">
        <v>180</v>
      </c>
      <c r="D24" s="11" t="s">
        <v>157</v>
      </c>
      <c r="E24" s="11">
        <v>51</v>
      </c>
      <c r="F24" s="13"/>
      <c r="G24" s="13">
        <v>1</v>
      </c>
      <c r="H24" s="11"/>
      <c r="I24" s="11" t="s">
        <v>158</v>
      </c>
      <c r="J24" s="11">
        <v>40</v>
      </c>
      <c r="K24" s="11">
        <v>2040</v>
      </c>
      <c r="L24" s="11">
        <v>6018</v>
      </c>
      <c r="M24" s="28">
        <v>28.4290208415258</v>
      </c>
      <c r="N24" s="29">
        <f t="shared" si="0"/>
        <v>1449.88</v>
      </c>
      <c r="O24" s="18"/>
      <c r="P24" s="30"/>
    </row>
    <row r="25" s="1" customFormat="1" ht="27" spans="1:16">
      <c r="A25" s="11">
        <v>20</v>
      </c>
      <c r="B25" s="11" t="s">
        <v>176</v>
      </c>
      <c r="C25" s="15" t="s">
        <v>181</v>
      </c>
      <c r="D25" s="11" t="s">
        <v>157</v>
      </c>
      <c r="E25" s="11">
        <v>51</v>
      </c>
      <c r="F25" s="13"/>
      <c r="G25" s="13">
        <v>1</v>
      </c>
      <c r="H25" s="11"/>
      <c r="I25" s="11" t="s">
        <v>158</v>
      </c>
      <c r="J25" s="11">
        <v>40</v>
      </c>
      <c r="K25" s="11">
        <v>2040</v>
      </c>
      <c r="L25" s="11">
        <v>6018</v>
      </c>
      <c r="M25" s="28">
        <v>28.4290208415258</v>
      </c>
      <c r="N25" s="29">
        <f t="shared" si="0"/>
        <v>1449.88</v>
      </c>
      <c r="O25" s="18"/>
      <c r="P25" s="30"/>
    </row>
    <row r="26" s="1" customFormat="1" ht="27" spans="1:16">
      <c r="A26" s="11">
        <v>21</v>
      </c>
      <c r="B26" s="11" t="s">
        <v>176</v>
      </c>
      <c r="C26" s="15" t="s">
        <v>182</v>
      </c>
      <c r="D26" s="11" t="s">
        <v>157</v>
      </c>
      <c r="E26" s="11">
        <v>51</v>
      </c>
      <c r="F26" s="13"/>
      <c r="G26" s="13">
        <v>1</v>
      </c>
      <c r="H26" s="11"/>
      <c r="I26" s="11" t="s">
        <v>158</v>
      </c>
      <c r="J26" s="11">
        <v>40</v>
      </c>
      <c r="K26" s="11">
        <v>2040</v>
      </c>
      <c r="L26" s="11">
        <v>6018</v>
      </c>
      <c r="M26" s="28">
        <v>28.4290208415258</v>
      </c>
      <c r="N26" s="29">
        <f t="shared" si="0"/>
        <v>1449.88</v>
      </c>
      <c r="O26" s="18"/>
      <c r="P26" s="30"/>
    </row>
    <row r="27" s="1" customFormat="1" ht="27" spans="1:16">
      <c r="A27" s="11">
        <v>22</v>
      </c>
      <c r="B27" s="11" t="s">
        <v>176</v>
      </c>
      <c r="C27" s="15" t="s">
        <v>183</v>
      </c>
      <c r="D27" s="11" t="s">
        <v>157</v>
      </c>
      <c r="E27" s="11">
        <v>51</v>
      </c>
      <c r="F27" s="13"/>
      <c r="G27" s="13">
        <v>1</v>
      </c>
      <c r="H27" s="11"/>
      <c r="I27" s="11" t="s">
        <v>158</v>
      </c>
      <c r="J27" s="11">
        <v>40</v>
      </c>
      <c r="K27" s="11">
        <v>2040</v>
      </c>
      <c r="L27" s="11">
        <v>6018</v>
      </c>
      <c r="M27" s="28">
        <v>28.4290208415258</v>
      </c>
      <c r="N27" s="29">
        <f t="shared" si="0"/>
        <v>1449.88</v>
      </c>
      <c r="O27" s="18"/>
      <c r="P27" s="30"/>
    </row>
    <row r="28" s="3" customFormat="1" ht="27" spans="1:16">
      <c r="A28" s="11">
        <v>23</v>
      </c>
      <c r="B28" s="11" t="s">
        <v>176</v>
      </c>
      <c r="C28" s="15" t="s">
        <v>184</v>
      </c>
      <c r="D28" s="11" t="s">
        <v>157</v>
      </c>
      <c r="E28" s="11">
        <v>51</v>
      </c>
      <c r="F28" s="13"/>
      <c r="G28" s="13">
        <v>1</v>
      </c>
      <c r="H28" s="11"/>
      <c r="I28" s="11" t="s">
        <v>158</v>
      </c>
      <c r="J28" s="11">
        <v>40</v>
      </c>
      <c r="K28" s="11">
        <v>2040</v>
      </c>
      <c r="L28" s="11">
        <v>6018</v>
      </c>
      <c r="M28" s="28">
        <v>28.4290208415258</v>
      </c>
      <c r="N28" s="29">
        <f t="shared" si="0"/>
        <v>1449.88</v>
      </c>
      <c r="O28" s="18"/>
      <c r="P28" s="30"/>
    </row>
    <row r="29" s="1" customFormat="1" ht="27" spans="1:16">
      <c r="A29" s="11">
        <v>24</v>
      </c>
      <c r="B29" s="16" t="s">
        <v>176</v>
      </c>
      <c r="C29" s="17" t="s">
        <v>185</v>
      </c>
      <c r="D29" s="16" t="s">
        <v>157</v>
      </c>
      <c r="E29" s="16">
        <v>51</v>
      </c>
      <c r="F29" s="18"/>
      <c r="G29" s="13">
        <v>1</v>
      </c>
      <c r="H29" s="13"/>
      <c r="I29" s="11" t="s">
        <v>158</v>
      </c>
      <c r="J29" s="31">
        <v>40</v>
      </c>
      <c r="K29" s="31">
        <v>2040</v>
      </c>
      <c r="L29" s="31">
        <v>6018</v>
      </c>
      <c r="M29" s="28">
        <v>28.4290208415258</v>
      </c>
      <c r="N29" s="29">
        <f t="shared" si="0"/>
        <v>1449.88</v>
      </c>
      <c r="O29" s="18"/>
      <c r="P29" s="30"/>
    </row>
    <row r="30" s="1" customFormat="1" ht="27" spans="1:16">
      <c r="A30" s="11">
        <v>25</v>
      </c>
      <c r="B30" s="16" t="s">
        <v>176</v>
      </c>
      <c r="C30" s="19" t="s">
        <v>186</v>
      </c>
      <c r="D30" s="16" t="s">
        <v>157</v>
      </c>
      <c r="E30" s="16">
        <v>51</v>
      </c>
      <c r="F30" s="18"/>
      <c r="G30" s="13">
        <v>1</v>
      </c>
      <c r="H30" s="13"/>
      <c r="I30" s="11" t="s">
        <v>158</v>
      </c>
      <c r="J30" s="31">
        <v>40</v>
      </c>
      <c r="K30" s="31">
        <v>2040</v>
      </c>
      <c r="L30" s="31">
        <v>6018</v>
      </c>
      <c r="M30" s="28">
        <v>28.4290208415258</v>
      </c>
      <c r="N30" s="29">
        <f t="shared" si="0"/>
        <v>1449.88</v>
      </c>
      <c r="O30" s="18"/>
      <c r="P30" s="30"/>
    </row>
    <row r="31" s="1" customFormat="1" ht="27" spans="1:16">
      <c r="A31" s="11">
        <v>26</v>
      </c>
      <c r="B31" s="16" t="s">
        <v>176</v>
      </c>
      <c r="C31" s="19" t="s">
        <v>187</v>
      </c>
      <c r="D31" s="16" t="s">
        <v>157</v>
      </c>
      <c r="E31" s="16">
        <v>51</v>
      </c>
      <c r="F31" s="18"/>
      <c r="G31" s="13">
        <v>1</v>
      </c>
      <c r="H31" s="13"/>
      <c r="I31" s="11" t="s">
        <v>158</v>
      </c>
      <c r="J31" s="31">
        <v>40</v>
      </c>
      <c r="K31" s="31">
        <v>2040</v>
      </c>
      <c r="L31" s="31">
        <v>6018</v>
      </c>
      <c r="M31" s="28">
        <v>28.4290208415258</v>
      </c>
      <c r="N31" s="29">
        <f t="shared" si="0"/>
        <v>1449.88</v>
      </c>
      <c r="O31" s="18"/>
      <c r="P31" s="30"/>
    </row>
    <row r="32" s="1" customFormat="1" ht="27" spans="1:16">
      <c r="A32" s="11">
        <v>27</v>
      </c>
      <c r="B32" s="16" t="s">
        <v>176</v>
      </c>
      <c r="C32" s="19" t="s">
        <v>188</v>
      </c>
      <c r="D32" s="16" t="s">
        <v>157</v>
      </c>
      <c r="E32" s="16">
        <v>51</v>
      </c>
      <c r="F32" s="18"/>
      <c r="G32" s="13">
        <v>1</v>
      </c>
      <c r="H32" s="13"/>
      <c r="I32" s="11" t="s">
        <v>158</v>
      </c>
      <c r="J32" s="31">
        <v>40</v>
      </c>
      <c r="K32" s="31">
        <v>2040</v>
      </c>
      <c r="L32" s="31">
        <v>6018</v>
      </c>
      <c r="M32" s="28">
        <v>28.4290208415258</v>
      </c>
      <c r="N32" s="29">
        <f t="shared" si="0"/>
        <v>1449.88</v>
      </c>
      <c r="O32" s="18"/>
      <c r="P32" s="30"/>
    </row>
    <row r="33" s="1" customFormat="1" ht="27" spans="1:16">
      <c r="A33" s="11">
        <v>28</v>
      </c>
      <c r="B33" s="16" t="s">
        <v>176</v>
      </c>
      <c r="C33" s="19" t="s">
        <v>189</v>
      </c>
      <c r="D33" s="16" t="s">
        <v>157</v>
      </c>
      <c r="E33" s="16">
        <v>51</v>
      </c>
      <c r="F33" s="18"/>
      <c r="G33" s="13">
        <v>1</v>
      </c>
      <c r="H33" s="13"/>
      <c r="I33" s="11" t="s">
        <v>158</v>
      </c>
      <c r="J33" s="31">
        <v>40</v>
      </c>
      <c r="K33" s="31">
        <v>2040</v>
      </c>
      <c r="L33" s="31">
        <v>6018</v>
      </c>
      <c r="M33" s="28">
        <v>28.4290208415258</v>
      </c>
      <c r="N33" s="29">
        <f t="shared" si="0"/>
        <v>1449.88</v>
      </c>
      <c r="O33" s="18"/>
      <c r="P33" s="30"/>
    </row>
    <row r="34" s="1" customFormat="1" ht="27" spans="1:16">
      <c r="A34" s="11">
        <v>29</v>
      </c>
      <c r="B34" s="16" t="s">
        <v>176</v>
      </c>
      <c r="C34" s="19" t="s">
        <v>190</v>
      </c>
      <c r="D34" s="16" t="s">
        <v>157</v>
      </c>
      <c r="E34" s="16">
        <v>51</v>
      </c>
      <c r="F34" s="18"/>
      <c r="G34" s="13">
        <v>1</v>
      </c>
      <c r="H34" s="13"/>
      <c r="I34" s="11" t="s">
        <v>158</v>
      </c>
      <c r="J34" s="31">
        <v>40</v>
      </c>
      <c r="K34" s="31">
        <v>2040</v>
      </c>
      <c r="L34" s="31">
        <v>6018</v>
      </c>
      <c r="M34" s="28">
        <v>28.4290208415258</v>
      </c>
      <c r="N34" s="29">
        <f t="shared" si="0"/>
        <v>1449.88</v>
      </c>
      <c r="O34" s="18"/>
      <c r="P34" s="30"/>
    </row>
    <row r="35" s="1" customFormat="1" ht="27" spans="1:16">
      <c r="A35" s="11">
        <v>30</v>
      </c>
      <c r="B35" s="16" t="s">
        <v>176</v>
      </c>
      <c r="C35" s="19" t="s">
        <v>191</v>
      </c>
      <c r="D35" s="16" t="s">
        <v>157</v>
      </c>
      <c r="E35" s="16">
        <v>51</v>
      </c>
      <c r="F35" s="18"/>
      <c r="G35" s="13">
        <v>1</v>
      </c>
      <c r="H35" s="13"/>
      <c r="I35" s="11" t="s">
        <v>158</v>
      </c>
      <c r="J35" s="31">
        <v>40</v>
      </c>
      <c r="K35" s="31">
        <v>2040</v>
      </c>
      <c r="L35" s="31">
        <v>6018</v>
      </c>
      <c r="M35" s="28">
        <v>28.4290208415258</v>
      </c>
      <c r="N35" s="29">
        <f t="shared" si="0"/>
        <v>1449.88</v>
      </c>
      <c r="O35" s="18"/>
      <c r="P35" s="30"/>
    </row>
    <row r="36" s="1" customFormat="1" ht="27" spans="1:16">
      <c r="A36" s="11">
        <v>31</v>
      </c>
      <c r="B36" s="16" t="s">
        <v>176</v>
      </c>
      <c r="C36" s="19" t="s">
        <v>192</v>
      </c>
      <c r="D36" s="16" t="s">
        <v>157</v>
      </c>
      <c r="E36" s="16">
        <v>51</v>
      </c>
      <c r="F36" s="18"/>
      <c r="G36" s="13">
        <v>1</v>
      </c>
      <c r="H36" s="13"/>
      <c r="I36" s="11" t="s">
        <v>158</v>
      </c>
      <c r="J36" s="31">
        <v>40</v>
      </c>
      <c r="K36" s="31">
        <v>2040</v>
      </c>
      <c r="L36" s="31">
        <v>6018</v>
      </c>
      <c r="M36" s="28">
        <v>28.4290208415258</v>
      </c>
      <c r="N36" s="29">
        <f t="shared" si="0"/>
        <v>1449.88</v>
      </c>
      <c r="O36" s="18"/>
      <c r="P36" s="30"/>
    </row>
    <row r="37" s="1" customFormat="1" ht="27" spans="1:16">
      <c r="A37" s="11">
        <v>32</v>
      </c>
      <c r="B37" s="16" t="s">
        <v>176</v>
      </c>
      <c r="C37" s="19" t="s">
        <v>193</v>
      </c>
      <c r="D37" s="16" t="s">
        <v>157</v>
      </c>
      <c r="E37" s="16">
        <v>51</v>
      </c>
      <c r="F37" s="18"/>
      <c r="G37" s="13">
        <v>1</v>
      </c>
      <c r="H37" s="20"/>
      <c r="I37" s="11" t="s">
        <v>158</v>
      </c>
      <c r="J37" s="31">
        <v>40</v>
      </c>
      <c r="K37" s="31">
        <v>2040</v>
      </c>
      <c r="L37" s="31">
        <v>6018</v>
      </c>
      <c r="M37" s="28">
        <v>28.4290208415258</v>
      </c>
      <c r="N37" s="29">
        <f t="shared" si="0"/>
        <v>1449.88</v>
      </c>
      <c r="O37" s="18"/>
      <c r="P37" s="30"/>
    </row>
    <row r="38" s="1" customFormat="1" ht="27" spans="1:16">
      <c r="A38" s="11">
        <v>33</v>
      </c>
      <c r="B38" s="16" t="s">
        <v>176</v>
      </c>
      <c r="C38" s="19" t="s">
        <v>194</v>
      </c>
      <c r="D38" s="16" t="s">
        <v>157</v>
      </c>
      <c r="E38" s="16">
        <v>51</v>
      </c>
      <c r="F38" s="18"/>
      <c r="G38" s="13">
        <v>1</v>
      </c>
      <c r="H38" s="20"/>
      <c r="I38" s="11" t="s">
        <v>158</v>
      </c>
      <c r="J38" s="31">
        <v>40</v>
      </c>
      <c r="K38" s="31">
        <v>2040</v>
      </c>
      <c r="L38" s="31">
        <v>6018</v>
      </c>
      <c r="M38" s="28">
        <v>28.4290208415258</v>
      </c>
      <c r="N38" s="29">
        <f t="shared" si="0"/>
        <v>1449.88</v>
      </c>
      <c r="O38" s="18"/>
      <c r="P38" s="30"/>
    </row>
    <row r="39" s="1" customFormat="1" ht="27" spans="1:16">
      <c r="A39" s="11">
        <v>34</v>
      </c>
      <c r="B39" s="16" t="s">
        <v>176</v>
      </c>
      <c r="C39" s="19" t="s">
        <v>195</v>
      </c>
      <c r="D39" s="16" t="s">
        <v>157</v>
      </c>
      <c r="E39" s="16">
        <v>51</v>
      </c>
      <c r="F39" s="18"/>
      <c r="G39" s="13">
        <v>1</v>
      </c>
      <c r="H39" s="20"/>
      <c r="I39" s="11" t="s">
        <v>158</v>
      </c>
      <c r="J39" s="31">
        <v>40</v>
      </c>
      <c r="K39" s="31">
        <v>2040</v>
      </c>
      <c r="L39" s="31">
        <v>6018</v>
      </c>
      <c r="M39" s="28">
        <v>28.4290208415258</v>
      </c>
      <c r="N39" s="29">
        <f t="shared" ref="N39:N70" si="1">ROUND(E39*M39,2)</f>
        <v>1449.88</v>
      </c>
      <c r="O39" s="18"/>
      <c r="P39" s="30"/>
    </row>
    <row r="40" s="1" customFormat="1" ht="27" spans="1:16">
      <c r="A40" s="11">
        <v>35</v>
      </c>
      <c r="B40" s="16" t="s">
        <v>176</v>
      </c>
      <c r="C40" s="19" t="s">
        <v>196</v>
      </c>
      <c r="D40" s="16" t="s">
        <v>157</v>
      </c>
      <c r="E40" s="16">
        <v>51</v>
      </c>
      <c r="F40" s="18"/>
      <c r="G40" s="13">
        <v>1</v>
      </c>
      <c r="H40" s="20"/>
      <c r="I40" s="11" t="s">
        <v>158</v>
      </c>
      <c r="J40" s="31">
        <v>40</v>
      </c>
      <c r="K40" s="31">
        <v>2040</v>
      </c>
      <c r="L40" s="31">
        <v>6018</v>
      </c>
      <c r="M40" s="28">
        <v>28.4290208415258</v>
      </c>
      <c r="N40" s="29">
        <f t="shared" si="1"/>
        <v>1449.88</v>
      </c>
      <c r="O40" s="18"/>
      <c r="P40" s="30"/>
    </row>
    <row r="41" s="1" customFormat="1" ht="27" spans="1:16">
      <c r="A41" s="11">
        <v>36</v>
      </c>
      <c r="B41" s="16" t="s">
        <v>176</v>
      </c>
      <c r="C41" s="19" t="s">
        <v>197</v>
      </c>
      <c r="D41" s="16" t="s">
        <v>157</v>
      </c>
      <c r="E41" s="16">
        <v>51</v>
      </c>
      <c r="F41" s="18"/>
      <c r="G41" s="13">
        <v>1</v>
      </c>
      <c r="H41" s="20"/>
      <c r="I41" s="11" t="s">
        <v>158</v>
      </c>
      <c r="J41" s="31">
        <v>40</v>
      </c>
      <c r="K41" s="31">
        <v>2040</v>
      </c>
      <c r="L41" s="31">
        <v>6018</v>
      </c>
      <c r="M41" s="28">
        <v>28.4290208415258</v>
      </c>
      <c r="N41" s="29">
        <f t="shared" si="1"/>
        <v>1449.88</v>
      </c>
      <c r="O41" s="18"/>
      <c r="P41" s="30"/>
    </row>
    <row r="42" s="1" customFormat="1" ht="27" spans="1:16">
      <c r="A42" s="11">
        <v>37</v>
      </c>
      <c r="B42" s="16" t="s">
        <v>176</v>
      </c>
      <c r="C42" s="19" t="s">
        <v>198</v>
      </c>
      <c r="D42" s="16" t="s">
        <v>157</v>
      </c>
      <c r="E42" s="16">
        <v>51</v>
      </c>
      <c r="F42" s="18"/>
      <c r="G42" s="13">
        <v>1</v>
      </c>
      <c r="H42" s="20"/>
      <c r="I42" s="11" t="s">
        <v>158</v>
      </c>
      <c r="J42" s="31">
        <v>40</v>
      </c>
      <c r="K42" s="31">
        <v>2040</v>
      </c>
      <c r="L42" s="31">
        <v>6018</v>
      </c>
      <c r="M42" s="28">
        <v>28.4290208415258</v>
      </c>
      <c r="N42" s="29">
        <f t="shared" si="1"/>
        <v>1449.88</v>
      </c>
      <c r="O42" s="18"/>
      <c r="P42" s="30"/>
    </row>
    <row r="43" s="1" customFormat="1" ht="27" spans="1:16">
      <c r="A43" s="11">
        <v>38</v>
      </c>
      <c r="B43" s="16" t="s">
        <v>176</v>
      </c>
      <c r="C43" s="19" t="s">
        <v>199</v>
      </c>
      <c r="D43" s="16" t="s">
        <v>157</v>
      </c>
      <c r="E43" s="16">
        <v>51</v>
      </c>
      <c r="F43" s="18"/>
      <c r="G43" s="13">
        <v>1</v>
      </c>
      <c r="H43" s="20"/>
      <c r="I43" s="11" t="s">
        <v>158</v>
      </c>
      <c r="J43" s="31">
        <v>40</v>
      </c>
      <c r="K43" s="31">
        <v>2040</v>
      </c>
      <c r="L43" s="31">
        <v>6018</v>
      </c>
      <c r="M43" s="28">
        <v>28.4290208415258</v>
      </c>
      <c r="N43" s="29">
        <f t="shared" si="1"/>
        <v>1449.88</v>
      </c>
      <c r="O43" s="18"/>
      <c r="P43" s="30"/>
    </row>
    <row r="44" s="1" customFormat="1" ht="27" spans="1:16">
      <c r="A44" s="11">
        <v>39</v>
      </c>
      <c r="B44" s="16" t="s">
        <v>176</v>
      </c>
      <c r="C44" s="19" t="s">
        <v>200</v>
      </c>
      <c r="D44" s="16" t="s">
        <v>157</v>
      </c>
      <c r="E44" s="16">
        <v>51</v>
      </c>
      <c r="F44" s="18"/>
      <c r="G44" s="13">
        <v>1</v>
      </c>
      <c r="H44" s="20"/>
      <c r="I44" s="11" t="s">
        <v>158</v>
      </c>
      <c r="J44" s="31">
        <v>40</v>
      </c>
      <c r="K44" s="31">
        <v>2040</v>
      </c>
      <c r="L44" s="31">
        <v>6018</v>
      </c>
      <c r="M44" s="28">
        <v>28.4290208415258</v>
      </c>
      <c r="N44" s="29">
        <f t="shared" si="1"/>
        <v>1449.88</v>
      </c>
      <c r="O44" s="18"/>
      <c r="P44" s="30"/>
    </row>
    <row r="45" s="1" customFormat="1" ht="27" spans="1:16">
      <c r="A45" s="11">
        <v>40</v>
      </c>
      <c r="B45" s="16" t="s">
        <v>176</v>
      </c>
      <c r="C45" s="19" t="s">
        <v>201</v>
      </c>
      <c r="D45" s="16" t="s">
        <v>157</v>
      </c>
      <c r="E45" s="16">
        <v>51</v>
      </c>
      <c r="F45" s="18"/>
      <c r="G45" s="13">
        <v>1</v>
      </c>
      <c r="H45" s="20"/>
      <c r="I45" s="11" t="s">
        <v>158</v>
      </c>
      <c r="J45" s="31">
        <v>40</v>
      </c>
      <c r="K45" s="31">
        <v>2040</v>
      </c>
      <c r="L45" s="31">
        <v>6018</v>
      </c>
      <c r="M45" s="28">
        <v>28.4290208415258</v>
      </c>
      <c r="N45" s="29">
        <f t="shared" si="1"/>
        <v>1449.88</v>
      </c>
      <c r="O45" s="18"/>
      <c r="P45" s="30"/>
    </row>
    <row r="46" s="1" customFormat="1" ht="27" spans="1:16">
      <c r="A46" s="11">
        <v>41</v>
      </c>
      <c r="B46" s="16" t="s">
        <v>176</v>
      </c>
      <c r="C46" s="19" t="s">
        <v>202</v>
      </c>
      <c r="D46" s="16" t="s">
        <v>157</v>
      </c>
      <c r="E46" s="16">
        <v>43</v>
      </c>
      <c r="F46" s="18"/>
      <c r="G46" s="13">
        <v>1</v>
      </c>
      <c r="H46" s="20"/>
      <c r="I46" s="11" t="s">
        <v>158</v>
      </c>
      <c r="J46" s="31">
        <v>40</v>
      </c>
      <c r="K46" s="31">
        <v>1720</v>
      </c>
      <c r="L46" s="31">
        <v>5074</v>
      </c>
      <c r="M46" s="28">
        <v>28.4290208415258</v>
      </c>
      <c r="N46" s="29">
        <f t="shared" si="1"/>
        <v>1222.45</v>
      </c>
      <c r="O46" s="18"/>
      <c r="P46" s="30"/>
    </row>
    <row r="47" s="1" customFormat="1" ht="27" spans="1:16">
      <c r="A47" s="11">
        <v>42</v>
      </c>
      <c r="B47" s="16" t="s">
        <v>176</v>
      </c>
      <c r="C47" s="19" t="s">
        <v>203</v>
      </c>
      <c r="D47" s="16" t="s">
        <v>157</v>
      </c>
      <c r="E47" s="16">
        <v>43</v>
      </c>
      <c r="F47" s="18"/>
      <c r="G47" s="13">
        <v>1</v>
      </c>
      <c r="H47" s="20"/>
      <c r="I47" s="11" t="s">
        <v>158</v>
      </c>
      <c r="J47" s="31">
        <v>40</v>
      </c>
      <c r="K47" s="31">
        <v>1720</v>
      </c>
      <c r="L47" s="31">
        <v>5074</v>
      </c>
      <c r="M47" s="28">
        <v>28.4290208415258</v>
      </c>
      <c r="N47" s="29">
        <f t="shared" si="1"/>
        <v>1222.45</v>
      </c>
      <c r="O47" s="18"/>
      <c r="P47" s="30"/>
    </row>
    <row r="48" s="1" customFormat="1" ht="27" spans="1:16">
      <c r="A48" s="11">
        <v>43</v>
      </c>
      <c r="B48" s="16" t="s">
        <v>176</v>
      </c>
      <c r="C48" s="19" t="s">
        <v>204</v>
      </c>
      <c r="D48" s="16" t="s">
        <v>157</v>
      </c>
      <c r="E48" s="16">
        <v>43</v>
      </c>
      <c r="F48" s="18"/>
      <c r="G48" s="13">
        <v>1</v>
      </c>
      <c r="H48" s="20"/>
      <c r="I48" s="11" t="s">
        <v>158</v>
      </c>
      <c r="J48" s="31">
        <v>40</v>
      </c>
      <c r="K48" s="31">
        <v>1720</v>
      </c>
      <c r="L48" s="31">
        <v>5074</v>
      </c>
      <c r="M48" s="28">
        <v>28.4290208415258</v>
      </c>
      <c r="N48" s="29">
        <f t="shared" si="1"/>
        <v>1222.45</v>
      </c>
      <c r="O48" s="18"/>
      <c r="P48" s="30"/>
    </row>
    <row r="49" s="1" customFormat="1" ht="27" spans="1:16">
      <c r="A49" s="11">
        <v>44</v>
      </c>
      <c r="B49" s="16" t="s">
        <v>176</v>
      </c>
      <c r="C49" s="19" t="s">
        <v>205</v>
      </c>
      <c r="D49" s="16" t="s">
        <v>157</v>
      </c>
      <c r="E49" s="16">
        <v>43</v>
      </c>
      <c r="F49" s="18"/>
      <c r="G49" s="13">
        <v>1</v>
      </c>
      <c r="H49" s="20"/>
      <c r="I49" s="11" t="s">
        <v>158</v>
      </c>
      <c r="J49" s="31">
        <v>40</v>
      </c>
      <c r="K49" s="31">
        <v>1720</v>
      </c>
      <c r="L49" s="31">
        <v>5074</v>
      </c>
      <c r="M49" s="28">
        <v>28.4290208415258</v>
      </c>
      <c r="N49" s="29">
        <f t="shared" si="1"/>
        <v>1222.45</v>
      </c>
      <c r="O49" s="18"/>
      <c r="P49" s="30"/>
    </row>
    <row r="50" s="1" customFormat="1" ht="27" spans="1:16">
      <c r="A50" s="11">
        <v>45</v>
      </c>
      <c r="B50" s="16" t="s">
        <v>176</v>
      </c>
      <c r="C50" s="19" t="s">
        <v>206</v>
      </c>
      <c r="D50" s="16" t="s">
        <v>157</v>
      </c>
      <c r="E50" s="16">
        <v>43</v>
      </c>
      <c r="F50" s="18"/>
      <c r="G50" s="13">
        <v>1</v>
      </c>
      <c r="H50" s="20"/>
      <c r="I50" s="11" t="s">
        <v>158</v>
      </c>
      <c r="J50" s="31">
        <v>40</v>
      </c>
      <c r="K50" s="31">
        <v>1720</v>
      </c>
      <c r="L50" s="31">
        <v>5074</v>
      </c>
      <c r="M50" s="28">
        <v>28.4290208415258</v>
      </c>
      <c r="N50" s="29">
        <f t="shared" si="1"/>
        <v>1222.45</v>
      </c>
      <c r="O50" s="18"/>
      <c r="P50" s="30"/>
    </row>
    <row r="51" s="1" customFormat="1" ht="27" spans="1:16">
      <c r="A51" s="11">
        <v>46</v>
      </c>
      <c r="B51" s="16" t="s">
        <v>176</v>
      </c>
      <c r="C51" s="19" t="s">
        <v>207</v>
      </c>
      <c r="D51" s="16" t="s">
        <v>157</v>
      </c>
      <c r="E51" s="16">
        <v>43</v>
      </c>
      <c r="F51" s="18"/>
      <c r="G51" s="13">
        <v>1</v>
      </c>
      <c r="H51" s="20"/>
      <c r="I51" s="11" t="s">
        <v>158</v>
      </c>
      <c r="J51" s="31">
        <v>40</v>
      </c>
      <c r="K51" s="31">
        <v>1720</v>
      </c>
      <c r="L51" s="31">
        <v>5074</v>
      </c>
      <c r="M51" s="28">
        <v>28.4290208415258</v>
      </c>
      <c r="N51" s="29">
        <f t="shared" si="1"/>
        <v>1222.45</v>
      </c>
      <c r="O51" s="18"/>
      <c r="P51" s="30"/>
    </row>
    <row r="52" s="1" customFormat="1" ht="27" spans="1:16">
      <c r="A52" s="11">
        <v>47</v>
      </c>
      <c r="B52" s="16" t="s">
        <v>176</v>
      </c>
      <c r="C52" s="19" t="s">
        <v>208</v>
      </c>
      <c r="D52" s="16" t="s">
        <v>157</v>
      </c>
      <c r="E52" s="16">
        <v>43</v>
      </c>
      <c r="F52" s="18"/>
      <c r="G52" s="13">
        <v>1</v>
      </c>
      <c r="H52" s="20"/>
      <c r="I52" s="11" t="s">
        <v>158</v>
      </c>
      <c r="J52" s="31">
        <v>40</v>
      </c>
      <c r="K52" s="31">
        <v>1720</v>
      </c>
      <c r="L52" s="31">
        <v>5074</v>
      </c>
      <c r="M52" s="28">
        <v>28.4290208415258</v>
      </c>
      <c r="N52" s="29">
        <f t="shared" si="1"/>
        <v>1222.45</v>
      </c>
      <c r="O52" s="18"/>
      <c r="P52" s="30"/>
    </row>
    <row r="53" s="1" customFormat="1" ht="27" spans="1:16">
      <c r="A53" s="11">
        <v>48</v>
      </c>
      <c r="B53" s="16" t="s">
        <v>176</v>
      </c>
      <c r="C53" s="19" t="s">
        <v>209</v>
      </c>
      <c r="D53" s="16" t="s">
        <v>157</v>
      </c>
      <c r="E53" s="16">
        <v>43</v>
      </c>
      <c r="F53" s="18"/>
      <c r="G53" s="13">
        <v>1</v>
      </c>
      <c r="H53" s="20"/>
      <c r="I53" s="11" t="s">
        <v>158</v>
      </c>
      <c r="J53" s="31">
        <v>40</v>
      </c>
      <c r="K53" s="31">
        <v>1720</v>
      </c>
      <c r="L53" s="31">
        <v>5074</v>
      </c>
      <c r="M53" s="28">
        <v>28.4290208415258</v>
      </c>
      <c r="N53" s="29">
        <f t="shared" si="1"/>
        <v>1222.45</v>
      </c>
      <c r="O53" s="18"/>
      <c r="P53" s="30"/>
    </row>
    <row r="54" s="1" customFormat="1" ht="27" spans="1:16">
      <c r="A54" s="11">
        <v>49</v>
      </c>
      <c r="B54" s="16" t="s">
        <v>176</v>
      </c>
      <c r="C54" s="21" t="s">
        <v>210</v>
      </c>
      <c r="D54" s="11" t="s">
        <v>157</v>
      </c>
      <c r="E54" s="22">
        <v>43</v>
      </c>
      <c r="F54" s="11"/>
      <c r="G54" s="13">
        <v>1</v>
      </c>
      <c r="H54" s="11"/>
      <c r="I54" s="31" t="s">
        <v>158</v>
      </c>
      <c r="J54" s="31">
        <v>40</v>
      </c>
      <c r="K54" s="31">
        <v>1720</v>
      </c>
      <c r="L54" s="32">
        <v>5074</v>
      </c>
      <c r="M54" s="28">
        <v>28.4290208415258</v>
      </c>
      <c r="N54" s="29">
        <f t="shared" si="1"/>
        <v>1222.45</v>
      </c>
      <c r="O54" s="18"/>
      <c r="P54" s="30"/>
    </row>
    <row r="55" s="1" customFormat="1" ht="27" spans="1:16">
      <c r="A55" s="11">
        <v>50</v>
      </c>
      <c r="B55" s="16" t="s">
        <v>176</v>
      </c>
      <c r="C55" s="21" t="s">
        <v>211</v>
      </c>
      <c r="D55" s="11" t="s">
        <v>157</v>
      </c>
      <c r="E55" s="22">
        <v>43</v>
      </c>
      <c r="F55" s="11"/>
      <c r="G55" s="13">
        <v>1</v>
      </c>
      <c r="H55" s="11"/>
      <c r="I55" s="16" t="s">
        <v>158</v>
      </c>
      <c r="J55" s="31">
        <v>40</v>
      </c>
      <c r="K55" s="31">
        <v>1720</v>
      </c>
      <c r="L55" s="32">
        <v>5074</v>
      </c>
      <c r="M55" s="28">
        <v>28.4290208415258</v>
      </c>
      <c r="N55" s="29">
        <f t="shared" si="1"/>
        <v>1222.45</v>
      </c>
      <c r="O55" s="18"/>
      <c r="P55" s="30"/>
    </row>
    <row r="56" s="1" customFormat="1" ht="27" spans="1:16">
      <c r="A56" s="11">
        <v>51</v>
      </c>
      <c r="B56" s="16" t="s">
        <v>176</v>
      </c>
      <c r="C56" s="21" t="s">
        <v>212</v>
      </c>
      <c r="D56" s="11" t="s">
        <v>157</v>
      </c>
      <c r="E56" s="22">
        <v>43</v>
      </c>
      <c r="F56" s="11"/>
      <c r="G56" s="13">
        <v>1</v>
      </c>
      <c r="H56" s="11"/>
      <c r="I56" s="16" t="s">
        <v>158</v>
      </c>
      <c r="J56" s="31">
        <v>40</v>
      </c>
      <c r="K56" s="31">
        <v>1720</v>
      </c>
      <c r="L56" s="32">
        <v>5074</v>
      </c>
      <c r="M56" s="28">
        <v>28.4290208415258</v>
      </c>
      <c r="N56" s="29">
        <f t="shared" si="1"/>
        <v>1222.45</v>
      </c>
      <c r="O56" s="18"/>
      <c r="P56" s="30"/>
    </row>
    <row r="57" s="1" customFormat="1" ht="27" spans="1:16">
      <c r="A57" s="11">
        <v>52</v>
      </c>
      <c r="B57" s="16" t="s">
        <v>176</v>
      </c>
      <c r="C57" s="21" t="s">
        <v>213</v>
      </c>
      <c r="D57" s="11" t="s">
        <v>162</v>
      </c>
      <c r="E57" s="22">
        <v>53</v>
      </c>
      <c r="F57" s="11"/>
      <c r="G57" s="13">
        <v>1</v>
      </c>
      <c r="H57" s="11"/>
      <c r="I57" s="16" t="s">
        <v>158</v>
      </c>
      <c r="J57" s="31">
        <v>40</v>
      </c>
      <c r="K57" s="31">
        <v>2120</v>
      </c>
      <c r="L57" s="32">
        <v>6254</v>
      </c>
      <c r="M57" s="28">
        <v>28.4290208415258</v>
      </c>
      <c r="N57" s="29">
        <f t="shared" si="1"/>
        <v>1506.74</v>
      </c>
      <c r="O57" s="18"/>
      <c r="P57" s="30"/>
    </row>
    <row r="58" s="1" customFormat="1" ht="27" spans="1:16">
      <c r="A58" s="11">
        <v>53</v>
      </c>
      <c r="B58" s="16" t="s">
        <v>176</v>
      </c>
      <c r="C58" s="21" t="s">
        <v>214</v>
      </c>
      <c r="D58" s="11" t="s">
        <v>162</v>
      </c>
      <c r="E58" s="22">
        <v>53</v>
      </c>
      <c r="F58" s="11"/>
      <c r="G58" s="13">
        <v>1</v>
      </c>
      <c r="H58" s="11"/>
      <c r="I58" s="16" t="s">
        <v>158</v>
      </c>
      <c r="J58" s="31">
        <v>40</v>
      </c>
      <c r="K58" s="31">
        <v>2120</v>
      </c>
      <c r="L58" s="32">
        <v>6254</v>
      </c>
      <c r="M58" s="28">
        <v>28.4290208415258</v>
      </c>
      <c r="N58" s="29">
        <f t="shared" si="1"/>
        <v>1506.74</v>
      </c>
      <c r="O58" s="18"/>
      <c r="P58" s="30"/>
    </row>
    <row r="59" s="1" customFormat="1" ht="27" spans="1:16">
      <c r="A59" s="11">
        <v>54</v>
      </c>
      <c r="B59" s="16" t="s">
        <v>176</v>
      </c>
      <c r="C59" s="21" t="s">
        <v>215</v>
      </c>
      <c r="D59" s="11" t="s">
        <v>162</v>
      </c>
      <c r="E59" s="22">
        <v>53</v>
      </c>
      <c r="F59" s="11"/>
      <c r="G59" s="13">
        <v>1</v>
      </c>
      <c r="H59" s="11"/>
      <c r="I59" s="31" t="s">
        <v>158</v>
      </c>
      <c r="J59" s="31">
        <v>40</v>
      </c>
      <c r="K59" s="31">
        <v>2120</v>
      </c>
      <c r="L59" s="32">
        <v>6254</v>
      </c>
      <c r="M59" s="28">
        <v>28.4290208415258</v>
      </c>
      <c r="N59" s="29">
        <f t="shared" si="1"/>
        <v>1506.74</v>
      </c>
      <c r="O59" s="18"/>
      <c r="P59" s="30"/>
    </row>
    <row r="60" s="1" customFormat="1" ht="27" spans="1:16">
      <c r="A60" s="11">
        <v>55</v>
      </c>
      <c r="B60" s="16" t="s">
        <v>176</v>
      </c>
      <c r="C60" s="21" t="s">
        <v>216</v>
      </c>
      <c r="D60" s="11" t="s">
        <v>162</v>
      </c>
      <c r="E60" s="22">
        <v>53</v>
      </c>
      <c r="F60" s="11"/>
      <c r="G60" s="13">
        <v>1</v>
      </c>
      <c r="H60" s="11"/>
      <c r="I60" s="31" t="s">
        <v>158</v>
      </c>
      <c r="J60" s="31">
        <v>40</v>
      </c>
      <c r="K60" s="31">
        <v>2120</v>
      </c>
      <c r="L60" s="32">
        <v>6254</v>
      </c>
      <c r="M60" s="28">
        <v>28.4290208415258</v>
      </c>
      <c r="N60" s="29">
        <f t="shared" si="1"/>
        <v>1506.74</v>
      </c>
      <c r="O60" s="18"/>
      <c r="P60" s="30"/>
    </row>
    <row r="61" s="1" customFormat="1" ht="27" spans="1:16">
      <c r="A61" s="11">
        <v>56</v>
      </c>
      <c r="B61" s="16" t="s">
        <v>176</v>
      </c>
      <c r="C61" s="21" t="s">
        <v>217</v>
      </c>
      <c r="D61" s="11" t="s">
        <v>162</v>
      </c>
      <c r="E61" s="22">
        <v>53</v>
      </c>
      <c r="F61" s="11"/>
      <c r="G61" s="13">
        <v>1</v>
      </c>
      <c r="H61" s="11"/>
      <c r="I61" s="31" t="s">
        <v>158</v>
      </c>
      <c r="J61" s="31">
        <v>40</v>
      </c>
      <c r="K61" s="31">
        <v>2120</v>
      </c>
      <c r="L61" s="32">
        <v>6254</v>
      </c>
      <c r="M61" s="28">
        <v>28.4290208415258</v>
      </c>
      <c r="N61" s="29">
        <f t="shared" si="1"/>
        <v>1506.74</v>
      </c>
      <c r="O61" s="18"/>
      <c r="P61" s="30"/>
    </row>
    <row r="62" s="1" customFormat="1" ht="27" spans="1:16">
      <c r="A62" s="11">
        <v>57</v>
      </c>
      <c r="B62" s="16" t="s">
        <v>176</v>
      </c>
      <c r="C62" s="21" t="s">
        <v>218</v>
      </c>
      <c r="D62" s="11" t="s">
        <v>162</v>
      </c>
      <c r="E62" s="22">
        <v>53</v>
      </c>
      <c r="F62" s="11"/>
      <c r="G62" s="13">
        <v>1</v>
      </c>
      <c r="H62" s="11"/>
      <c r="I62" s="31" t="s">
        <v>158</v>
      </c>
      <c r="J62" s="31">
        <v>40</v>
      </c>
      <c r="K62" s="31">
        <v>2120</v>
      </c>
      <c r="L62" s="32">
        <v>6254</v>
      </c>
      <c r="M62" s="28">
        <v>28.4290208415258</v>
      </c>
      <c r="N62" s="29">
        <f t="shared" si="1"/>
        <v>1506.74</v>
      </c>
      <c r="O62" s="18"/>
      <c r="P62" s="30"/>
    </row>
    <row r="63" s="1" customFormat="1" ht="27" spans="1:16">
      <c r="A63" s="11">
        <v>58</v>
      </c>
      <c r="B63" s="16" t="s">
        <v>176</v>
      </c>
      <c r="C63" s="21" t="s">
        <v>219</v>
      </c>
      <c r="D63" s="11" t="s">
        <v>162</v>
      </c>
      <c r="E63" s="22">
        <v>53</v>
      </c>
      <c r="F63" s="11"/>
      <c r="G63" s="13">
        <v>1</v>
      </c>
      <c r="H63" s="11"/>
      <c r="I63" s="31" t="s">
        <v>158</v>
      </c>
      <c r="J63" s="31">
        <v>40</v>
      </c>
      <c r="K63" s="31">
        <v>2120</v>
      </c>
      <c r="L63" s="32">
        <v>6254</v>
      </c>
      <c r="M63" s="28">
        <v>28.4290208415258</v>
      </c>
      <c r="N63" s="29">
        <f t="shared" si="1"/>
        <v>1506.74</v>
      </c>
      <c r="O63" s="18"/>
      <c r="P63" s="30"/>
    </row>
    <row r="64" s="1" customFormat="1" ht="27" spans="1:16">
      <c r="A64" s="11">
        <v>59</v>
      </c>
      <c r="B64" s="16" t="s">
        <v>176</v>
      </c>
      <c r="C64" s="21" t="s">
        <v>220</v>
      </c>
      <c r="D64" s="11" t="s">
        <v>162</v>
      </c>
      <c r="E64" s="22">
        <v>53</v>
      </c>
      <c r="F64" s="11"/>
      <c r="G64" s="13">
        <v>1</v>
      </c>
      <c r="H64" s="11"/>
      <c r="I64" s="31" t="s">
        <v>158</v>
      </c>
      <c r="J64" s="31">
        <v>40</v>
      </c>
      <c r="K64" s="31">
        <v>2120</v>
      </c>
      <c r="L64" s="32">
        <v>6254</v>
      </c>
      <c r="M64" s="28">
        <v>28.4290208415258</v>
      </c>
      <c r="N64" s="29">
        <f t="shared" si="1"/>
        <v>1506.74</v>
      </c>
      <c r="O64" s="18"/>
      <c r="P64" s="30"/>
    </row>
    <row r="65" s="1" customFormat="1" ht="27" spans="1:16">
      <c r="A65" s="11">
        <v>60</v>
      </c>
      <c r="B65" s="16" t="s">
        <v>176</v>
      </c>
      <c r="C65" s="21" t="s">
        <v>221</v>
      </c>
      <c r="D65" s="11" t="s">
        <v>162</v>
      </c>
      <c r="E65" s="22">
        <v>53</v>
      </c>
      <c r="F65" s="11"/>
      <c r="G65" s="13">
        <v>1</v>
      </c>
      <c r="H65" s="11"/>
      <c r="I65" s="31" t="s">
        <v>158</v>
      </c>
      <c r="J65" s="31">
        <v>40</v>
      </c>
      <c r="K65" s="31">
        <v>2120</v>
      </c>
      <c r="L65" s="32">
        <v>6254</v>
      </c>
      <c r="M65" s="28">
        <v>28.4290208415258</v>
      </c>
      <c r="N65" s="29">
        <f t="shared" si="1"/>
        <v>1506.74</v>
      </c>
      <c r="O65" s="18"/>
      <c r="P65" s="30"/>
    </row>
    <row r="66" s="1" customFormat="1" ht="27" spans="1:16">
      <c r="A66" s="11">
        <v>61</v>
      </c>
      <c r="B66" s="16" t="s">
        <v>176</v>
      </c>
      <c r="C66" s="33" t="s">
        <v>222</v>
      </c>
      <c r="D66" s="11" t="s">
        <v>162</v>
      </c>
      <c r="E66" s="11">
        <v>53</v>
      </c>
      <c r="F66" s="11"/>
      <c r="G66" s="13">
        <v>1</v>
      </c>
      <c r="H66" s="11"/>
      <c r="I66" s="31" t="s">
        <v>158</v>
      </c>
      <c r="J66" s="11">
        <v>40</v>
      </c>
      <c r="K66" s="11">
        <v>2120</v>
      </c>
      <c r="L66" s="36">
        <v>6254</v>
      </c>
      <c r="M66" s="28">
        <v>28.4290208415258</v>
      </c>
      <c r="N66" s="29">
        <f t="shared" si="1"/>
        <v>1506.74</v>
      </c>
      <c r="O66" s="18"/>
      <c r="P66" s="30"/>
    </row>
    <row r="67" s="1" customFormat="1" ht="27" spans="1:16">
      <c r="A67" s="11">
        <v>62</v>
      </c>
      <c r="B67" s="16" t="s">
        <v>176</v>
      </c>
      <c r="C67" s="33" t="s">
        <v>223</v>
      </c>
      <c r="D67" s="11" t="s">
        <v>162</v>
      </c>
      <c r="E67" s="11">
        <v>53</v>
      </c>
      <c r="F67" s="11"/>
      <c r="G67" s="13">
        <v>1</v>
      </c>
      <c r="H67" s="11"/>
      <c r="I67" s="31" t="s">
        <v>158</v>
      </c>
      <c r="J67" s="11">
        <v>40</v>
      </c>
      <c r="K67" s="11">
        <v>2120</v>
      </c>
      <c r="L67" s="36">
        <v>6254</v>
      </c>
      <c r="M67" s="28">
        <v>28.4290208415258</v>
      </c>
      <c r="N67" s="29">
        <f t="shared" si="1"/>
        <v>1506.74</v>
      </c>
      <c r="O67" s="18"/>
      <c r="P67" s="30"/>
    </row>
    <row r="68" s="1" customFormat="1" ht="27" spans="1:16">
      <c r="A68" s="11">
        <v>63</v>
      </c>
      <c r="B68" s="16" t="s">
        <v>176</v>
      </c>
      <c r="C68" s="33" t="s">
        <v>224</v>
      </c>
      <c r="D68" s="11" t="s">
        <v>162</v>
      </c>
      <c r="E68" s="11">
        <v>53</v>
      </c>
      <c r="F68" s="11"/>
      <c r="G68" s="13">
        <v>1</v>
      </c>
      <c r="H68" s="11"/>
      <c r="I68" s="31" t="s">
        <v>158</v>
      </c>
      <c r="J68" s="11">
        <v>40</v>
      </c>
      <c r="K68" s="11">
        <v>2120</v>
      </c>
      <c r="L68" s="36">
        <v>6254</v>
      </c>
      <c r="M68" s="28">
        <v>28.4290208415258</v>
      </c>
      <c r="N68" s="29">
        <f t="shared" si="1"/>
        <v>1506.74</v>
      </c>
      <c r="O68" s="18"/>
      <c r="P68" s="30"/>
    </row>
    <row r="69" s="1" customFormat="1" ht="27" spans="1:16">
      <c r="A69" s="11">
        <v>64</v>
      </c>
      <c r="B69" s="16" t="s">
        <v>176</v>
      </c>
      <c r="C69" s="33" t="s">
        <v>225</v>
      </c>
      <c r="D69" s="11" t="s">
        <v>162</v>
      </c>
      <c r="E69" s="11">
        <v>53</v>
      </c>
      <c r="F69" s="11"/>
      <c r="G69" s="13">
        <v>1</v>
      </c>
      <c r="H69" s="11"/>
      <c r="I69" s="31" t="s">
        <v>158</v>
      </c>
      <c r="J69" s="11">
        <v>40</v>
      </c>
      <c r="K69" s="11">
        <v>2120</v>
      </c>
      <c r="L69" s="36">
        <v>6254</v>
      </c>
      <c r="M69" s="28">
        <v>28.4290208415258</v>
      </c>
      <c r="N69" s="29">
        <f t="shared" si="1"/>
        <v>1506.74</v>
      </c>
      <c r="O69" s="18"/>
      <c r="P69" s="30"/>
    </row>
    <row r="70" s="1" customFormat="1" ht="27" spans="1:16">
      <c r="A70" s="11">
        <v>65</v>
      </c>
      <c r="B70" s="16" t="s">
        <v>176</v>
      </c>
      <c r="C70" s="33" t="s">
        <v>226</v>
      </c>
      <c r="D70" s="11" t="s">
        <v>162</v>
      </c>
      <c r="E70" s="11">
        <v>53</v>
      </c>
      <c r="F70" s="11"/>
      <c r="G70" s="13">
        <v>1</v>
      </c>
      <c r="H70" s="11"/>
      <c r="I70" s="31" t="s">
        <v>158</v>
      </c>
      <c r="J70" s="11">
        <v>40</v>
      </c>
      <c r="K70" s="11">
        <v>2120</v>
      </c>
      <c r="L70" s="36">
        <v>6254</v>
      </c>
      <c r="M70" s="28">
        <v>28.4290208415258</v>
      </c>
      <c r="N70" s="29">
        <f t="shared" si="1"/>
        <v>1506.74</v>
      </c>
      <c r="O70" s="18"/>
      <c r="P70" s="30"/>
    </row>
    <row r="71" s="1" customFormat="1" ht="27" spans="1:16">
      <c r="A71" s="11">
        <v>66</v>
      </c>
      <c r="B71" s="16" t="s">
        <v>176</v>
      </c>
      <c r="C71" s="33" t="s">
        <v>227</v>
      </c>
      <c r="D71" s="11" t="s">
        <v>162</v>
      </c>
      <c r="E71" s="11">
        <v>53</v>
      </c>
      <c r="F71" s="11"/>
      <c r="G71" s="13">
        <v>1</v>
      </c>
      <c r="H71" s="11"/>
      <c r="I71" s="31" t="s">
        <v>158</v>
      </c>
      <c r="J71" s="11">
        <v>40</v>
      </c>
      <c r="K71" s="11">
        <v>2120</v>
      </c>
      <c r="L71" s="36">
        <v>6254</v>
      </c>
      <c r="M71" s="28">
        <v>28.4290208415258</v>
      </c>
      <c r="N71" s="29">
        <f t="shared" ref="N71:N86" si="2">ROUND(E71*M71,2)</f>
        <v>1506.74</v>
      </c>
      <c r="O71" s="18"/>
      <c r="P71" s="30"/>
    </row>
    <row r="72" s="1" customFormat="1" ht="27" spans="1:16">
      <c r="A72" s="11">
        <v>67</v>
      </c>
      <c r="B72" s="16" t="s">
        <v>176</v>
      </c>
      <c r="C72" s="33" t="s">
        <v>228</v>
      </c>
      <c r="D72" s="11" t="s">
        <v>162</v>
      </c>
      <c r="E72" s="11">
        <v>53</v>
      </c>
      <c r="F72" s="11"/>
      <c r="G72" s="13">
        <v>1</v>
      </c>
      <c r="H72" s="11"/>
      <c r="I72" s="31" t="s">
        <v>158</v>
      </c>
      <c r="J72" s="11">
        <v>40</v>
      </c>
      <c r="K72" s="11">
        <v>2120</v>
      </c>
      <c r="L72" s="36">
        <v>6254</v>
      </c>
      <c r="M72" s="28">
        <v>28.4290208415258</v>
      </c>
      <c r="N72" s="29">
        <f t="shared" si="2"/>
        <v>1506.74</v>
      </c>
      <c r="O72" s="18"/>
      <c r="P72" s="30"/>
    </row>
    <row r="73" s="1" customFormat="1" ht="27" spans="1:16">
      <c r="A73" s="11">
        <v>68</v>
      </c>
      <c r="B73" s="16" t="s">
        <v>176</v>
      </c>
      <c r="C73" s="33" t="s">
        <v>229</v>
      </c>
      <c r="D73" s="11" t="s">
        <v>162</v>
      </c>
      <c r="E73" s="11">
        <v>53</v>
      </c>
      <c r="F73" s="11"/>
      <c r="G73" s="13">
        <v>1</v>
      </c>
      <c r="H73" s="11"/>
      <c r="I73" s="31" t="s">
        <v>158</v>
      </c>
      <c r="J73" s="11">
        <v>40</v>
      </c>
      <c r="K73" s="11">
        <v>2120</v>
      </c>
      <c r="L73" s="36">
        <v>6254</v>
      </c>
      <c r="M73" s="28">
        <v>28.4290208415258</v>
      </c>
      <c r="N73" s="29">
        <f t="shared" si="2"/>
        <v>1506.74</v>
      </c>
      <c r="O73" s="18"/>
      <c r="P73" s="30"/>
    </row>
    <row r="74" s="1" customFormat="1" ht="27" spans="1:16">
      <c r="A74" s="11">
        <v>69</v>
      </c>
      <c r="B74" s="16" t="s">
        <v>176</v>
      </c>
      <c r="C74" s="33" t="s">
        <v>230</v>
      </c>
      <c r="D74" s="11" t="s">
        <v>162</v>
      </c>
      <c r="E74" s="11">
        <v>53</v>
      </c>
      <c r="F74" s="11"/>
      <c r="G74" s="13">
        <v>1</v>
      </c>
      <c r="H74" s="11"/>
      <c r="I74" s="31" t="s">
        <v>158</v>
      </c>
      <c r="J74" s="11">
        <v>40</v>
      </c>
      <c r="K74" s="11">
        <v>2120</v>
      </c>
      <c r="L74" s="36">
        <v>6254</v>
      </c>
      <c r="M74" s="28">
        <v>28.4290208415258</v>
      </c>
      <c r="N74" s="29">
        <f t="shared" si="2"/>
        <v>1506.74</v>
      </c>
      <c r="O74" s="18"/>
      <c r="P74" s="30"/>
    </row>
    <row r="75" s="1" customFormat="1" ht="27" spans="1:16">
      <c r="A75" s="11">
        <v>70</v>
      </c>
      <c r="B75" s="16" t="s">
        <v>176</v>
      </c>
      <c r="C75" s="33" t="s">
        <v>231</v>
      </c>
      <c r="D75" s="11" t="s">
        <v>162</v>
      </c>
      <c r="E75" s="11">
        <v>60</v>
      </c>
      <c r="F75" s="11"/>
      <c r="G75" s="13">
        <v>1</v>
      </c>
      <c r="H75" s="11"/>
      <c r="I75" s="31" t="s">
        <v>158</v>
      </c>
      <c r="J75" s="11">
        <v>40</v>
      </c>
      <c r="K75" s="11">
        <v>2400</v>
      </c>
      <c r="L75" s="36">
        <v>7080</v>
      </c>
      <c r="M75" s="28">
        <v>28.4290208415258</v>
      </c>
      <c r="N75" s="29">
        <f t="shared" si="2"/>
        <v>1705.74</v>
      </c>
      <c r="O75" s="18"/>
      <c r="P75" s="30"/>
    </row>
    <row r="76" s="1" customFormat="1" ht="27" spans="1:16">
      <c r="A76" s="11">
        <v>71</v>
      </c>
      <c r="B76" s="16" t="s">
        <v>176</v>
      </c>
      <c r="C76" s="33" t="s">
        <v>232</v>
      </c>
      <c r="D76" s="11" t="s">
        <v>162</v>
      </c>
      <c r="E76" s="11">
        <v>54</v>
      </c>
      <c r="F76" s="11"/>
      <c r="G76" s="13">
        <v>1</v>
      </c>
      <c r="H76" s="11"/>
      <c r="I76" s="31" t="s">
        <v>158</v>
      </c>
      <c r="J76" s="11">
        <v>40</v>
      </c>
      <c r="K76" s="11">
        <v>2160</v>
      </c>
      <c r="L76" s="36">
        <v>6372</v>
      </c>
      <c r="M76" s="28">
        <v>28.4290208415258</v>
      </c>
      <c r="N76" s="29">
        <f t="shared" si="2"/>
        <v>1535.17</v>
      </c>
      <c r="O76" s="18"/>
      <c r="P76" s="30"/>
    </row>
    <row r="77" s="1" customFormat="1" ht="27" spans="1:16">
      <c r="A77" s="11">
        <v>72</v>
      </c>
      <c r="B77" s="16" t="s">
        <v>176</v>
      </c>
      <c r="C77" s="33" t="s">
        <v>233</v>
      </c>
      <c r="D77" s="11" t="s">
        <v>162</v>
      </c>
      <c r="E77" s="11">
        <v>54</v>
      </c>
      <c r="F77" s="11"/>
      <c r="G77" s="13">
        <v>1</v>
      </c>
      <c r="H77" s="11"/>
      <c r="I77" s="31" t="s">
        <v>158</v>
      </c>
      <c r="J77" s="11">
        <v>40</v>
      </c>
      <c r="K77" s="11">
        <v>2160</v>
      </c>
      <c r="L77" s="36">
        <v>6372</v>
      </c>
      <c r="M77" s="28">
        <v>28.4290208415258</v>
      </c>
      <c r="N77" s="29">
        <f t="shared" si="2"/>
        <v>1535.17</v>
      </c>
      <c r="O77" s="18"/>
      <c r="P77" s="30"/>
    </row>
    <row r="78" s="1" customFormat="1" ht="27" spans="1:16">
      <c r="A78" s="11">
        <v>73</v>
      </c>
      <c r="B78" s="16" t="s">
        <v>176</v>
      </c>
      <c r="C78" s="33" t="s">
        <v>234</v>
      </c>
      <c r="D78" s="11" t="s">
        <v>162</v>
      </c>
      <c r="E78" s="11">
        <v>54</v>
      </c>
      <c r="F78" s="11"/>
      <c r="G78" s="13">
        <v>1</v>
      </c>
      <c r="H78" s="11"/>
      <c r="I78" s="31" t="s">
        <v>158</v>
      </c>
      <c r="J78" s="11">
        <v>40</v>
      </c>
      <c r="K78" s="11">
        <v>2160</v>
      </c>
      <c r="L78" s="36">
        <v>6372</v>
      </c>
      <c r="M78" s="28">
        <v>28.4290208415258</v>
      </c>
      <c r="N78" s="29">
        <f t="shared" si="2"/>
        <v>1535.17</v>
      </c>
      <c r="O78" s="18"/>
      <c r="P78" s="30"/>
    </row>
    <row r="79" s="1" customFormat="1" ht="27" spans="1:16">
      <c r="A79" s="11">
        <v>74</v>
      </c>
      <c r="B79" s="16" t="s">
        <v>176</v>
      </c>
      <c r="C79" s="33" t="s">
        <v>235</v>
      </c>
      <c r="D79" s="11" t="s">
        <v>162</v>
      </c>
      <c r="E79" s="11">
        <v>54</v>
      </c>
      <c r="F79" s="11"/>
      <c r="G79" s="13">
        <v>1</v>
      </c>
      <c r="H79" s="11"/>
      <c r="I79" s="31" t="s">
        <v>158</v>
      </c>
      <c r="J79" s="11">
        <v>40</v>
      </c>
      <c r="K79" s="11">
        <v>2160</v>
      </c>
      <c r="L79" s="36">
        <v>6372</v>
      </c>
      <c r="M79" s="28">
        <v>28.4290208415258</v>
      </c>
      <c r="N79" s="29">
        <f t="shared" si="2"/>
        <v>1535.17</v>
      </c>
      <c r="O79" s="18"/>
      <c r="P79" s="30"/>
    </row>
    <row r="80" s="1" customFormat="1" ht="27" spans="1:16">
      <c r="A80" s="11">
        <v>75</v>
      </c>
      <c r="B80" s="16" t="s">
        <v>176</v>
      </c>
      <c r="C80" s="33" t="s">
        <v>236</v>
      </c>
      <c r="D80" s="11" t="s">
        <v>162</v>
      </c>
      <c r="E80" s="11">
        <v>60</v>
      </c>
      <c r="F80" s="11"/>
      <c r="G80" s="13">
        <v>1</v>
      </c>
      <c r="H80" s="11"/>
      <c r="I80" s="31" t="s">
        <v>158</v>
      </c>
      <c r="J80" s="11">
        <v>40</v>
      </c>
      <c r="K80" s="11">
        <v>2400</v>
      </c>
      <c r="L80" s="36">
        <v>7080</v>
      </c>
      <c r="M80" s="28">
        <v>28.4290208415258</v>
      </c>
      <c r="N80" s="29">
        <f t="shared" si="2"/>
        <v>1705.74</v>
      </c>
      <c r="O80" s="18"/>
      <c r="P80" s="30"/>
    </row>
    <row r="81" s="1" customFormat="1" ht="27" spans="1:16">
      <c r="A81" s="11">
        <v>76</v>
      </c>
      <c r="B81" s="16" t="s">
        <v>176</v>
      </c>
      <c r="C81" s="33" t="s">
        <v>237</v>
      </c>
      <c r="D81" s="11" t="s">
        <v>162</v>
      </c>
      <c r="E81" s="11">
        <v>60</v>
      </c>
      <c r="F81" s="11"/>
      <c r="G81" s="13">
        <v>1</v>
      </c>
      <c r="H81" s="11"/>
      <c r="I81" s="31" t="s">
        <v>158</v>
      </c>
      <c r="J81" s="11">
        <v>40</v>
      </c>
      <c r="K81" s="11">
        <v>2400</v>
      </c>
      <c r="L81" s="36">
        <v>7080</v>
      </c>
      <c r="M81" s="28">
        <v>28.4290208415258</v>
      </c>
      <c r="N81" s="29">
        <f t="shared" si="2"/>
        <v>1705.74</v>
      </c>
      <c r="O81" s="18"/>
      <c r="P81" s="30"/>
    </row>
    <row r="82" s="1" customFormat="1" ht="27" spans="1:16">
      <c r="A82" s="11">
        <v>77</v>
      </c>
      <c r="B82" s="16" t="s">
        <v>176</v>
      </c>
      <c r="C82" s="33" t="s">
        <v>238</v>
      </c>
      <c r="D82" s="11" t="s">
        <v>162</v>
      </c>
      <c r="E82" s="11">
        <v>60</v>
      </c>
      <c r="F82" s="11"/>
      <c r="G82" s="13">
        <v>1</v>
      </c>
      <c r="H82" s="11"/>
      <c r="I82" s="31" t="s">
        <v>158</v>
      </c>
      <c r="J82" s="11">
        <v>40</v>
      </c>
      <c r="K82" s="11">
        <v>2400</v>
      </c>
      <c r="L82" s="36">
        <v>7080</v>
      </c>
      <c r="M82" s="28">
        <v>28.4290208415258</v>
      </c>
      <c r="N82" s="29">
        <f t="shared" si="2"/>
        <v>1705.74</v>
      </c>
      <c r="O82" s="18"/>
      <c r="P82" s="30"/>
    </row>
    <row r="83" s="1" customFormat="1" ht="27" spans="1:16">
      <c r="A83" s="11">
        <v>78</v>
      </c>
      <c r="B83" s="16" t="s">
        <v>176</v>
      </c>
      <c r="C83" s="33" t="s">
        <v>239</v>
      </c>
      <c r="D83" s="11" t="s">
        <v>162</v>
      </c>
      <c r="E83" s="11">
        <v>45</v>
      </c>
      <c r="F83" s="11"/>
      <c r="G83" s="13">
        <v>1</v>
      </c>
      <c r="H83" s="11"/>
      <c r="I83" s="31" t="s">
        <v>158</v>
      </c>
      <c r="J83" s="11">
        <v>40</v>
      </c>
      <c r="K83" s="11">
        <v>1800</v>
      </c>
      <c r="L83" s="36">
        <v>5310</v>
      </c>
      <c r="M83" s="28">
        <v>28.4290208415258</v>
      </c>
      <c r="N83" s="29">
        <f t="shared" si="2"/>
        <v>1279.31</v>
      </c>
      <c r="O83" s="18"/>
      <c r="P83" s="30"/>
    </row>
    <row r="84" s="1" customFormat="1" ht="27" spans="1:16">
      <c r="A84" s="11">
        <v>79</v>
      </c>
      <c r="B84" s="16" t="s">
        <v>176</v>
      </c>
      <c r="C84" s="33" t="s">
        <v>240</v>
      </c>
      <c r="D84" s="11" t="s">
        <v>162</v>
      </c>
      <c r="E84" s="33">
        <v>45</v>
      </c>
      <c r="F84" s="11"/>
      <c r="G84" s="13">
        <v>1</v>
      </c>
      <c r="H84" s="11"/>
      <c r="I84" s="11" t="s">
        <v>158</v>
      </c>
      <c r="J84" s="11">
        <v>40</v>
      </c>
      <c r="K84" s="11">
        <v>1800</v>
      </c>
      <c r="L84" s="11">
        <v>5310</v>
      </c>
      <c r="M84" s="28">
        <v>28.4290208415258</v>
      </c>
      <c r="N84" s="29">
        <f t="shared" si="2"/>
        <v>1279.31</v>
      </c>
      <c r="O84" s="18"/>
      <c r="P84" s="30"/>
    </row>
    <row r="85" s="1" customFormat="1" ht="27" spans="1:16">
      <c r="A85" s="11">
        <v>80</v>
      </c>
      <c r="B85" s="16" t="s">
        <v>176</v>
      </c>
      <c r="C85" s="33" t="s">
        <v>241</v>
      </c>
      <c r="D85" s="11" t="s">
        <v>162</v>
      </c>
      <c r="E85" s="33">
        <v>45</v>
      </c>
      <c r="F85" s="11"/>
      <c r="G85" s="13">
        <v>1</v>
      </c>
      <c r="H85" s="11"/>
      <c r="I85" s="11" t="s">
        <v>158</v>
      </c>
      <c r="J85" s="11">
        <v>40</v>
      </c>
      <c r="K85" s="11">
        <v>1800</v>
      </c>
      <c r="L85" s="11">
        <v>5310</v>
      </c>
      <c r="M85" s="28">
        <v>28.4290208415258</v>
      </c>
      <c r="N85" s="29">
        <f t="shared" si="2"/>
        <v>1279.31</v>
      </c>
      <c r="O85" s="18"/>
      <c r="P85" s="30"/>
    </row>
    <row r="86" s="1" customFormat="1" ht="27" spans="1:16">
      <c r="A86" s="11">
        <v>81</v>
      </c>
      <c r="B86" s="16" t="s">
        <v>176</v>
      </c>
      <c r="C86" s="33" t="s">
        <v>242</v>
      </c>
      <c r="D86" s="11" t="s">
        <v>162</v>
      </c>
      <c r="E86" s="33">
        <v>45</v>
      </c>
      <c r="F86" s="11"/>
      <c r="G86" s="13">
        <v>1</v>
      </c>
      <c r="H86" s="11"/>
      <c r="I86" s="11" t="s">
        <v>158</v>
      </c>
      <c r="J86" s="11">
        <v>40</v>
      </c>
      <c r="K86" s="11">
        <v>1800</v>
      </c>
      <c r="L86" s="11">
        <v>5310</v>
      </c>
      <c r="M86" s="28">
        <v>28.4290208415258</v>
      </c>
      <c r="N86" s="29">
        <f t="shared" si="2"/>
        <v>1279.31</v>
      </c>
      <c r="O86" s="18"/>
      <c r="P86" s="30"/>
    </row>
    <row r="87" s="3" customFormat="1" ht="17" customHeight="1" spans="1:16">
      <c r="A87" s="34" t="s">
        <v>24</v>
      </c>
      <c r="B87" s="34"/>
      <c r="C87" s="34"/>
      <c r="D87" s="35"/>
      <c r="E87" s="35">
        <f>SUM(E6:E86)</f>
        <v>3911</v>
      </c>
      <c r="F87" s="35">
        <f t="shared" ref="F87:L87" si="3">SUM(F6:F86)</f>
        <v>9</v>
      </c>
      <c r="G87" s="35">
        <f t="shared" si="3"/>
        <v>72</v>
      </c>
      <c r="H87" s="35">
        <f t="shared" si="3"/>
        <v>0</v>
      </c>
      <c r="I87" s="35"/>
      <c r="J87" s="35"/>
      <c r="K87" s="35"/>
      <c r="L87" s="35">
        <f t="shared" si="3"/>
        <v>466586</v>
      </c>
      <c r="M87" s="35"/>
      <c r="N87" s="37">
        <f>SUM(N6:N86)</f>
        <v>111185.94</v>
      </c>
      <c r="O87" s="35"/>
      <c r="P87" s="30"/>
    </row>
    <row r="90" spans="4:12">
      <c r="D90" s="4"/>
      <c r="L90" s="1"/>
    </row>
    <row r="91" spans="4:12">
      <c r="D91" s="4"/>
      <c r="L91" s="1"/>
    </row>
    <row r="92" spans="4:12">
      <c r="D92" s="4"/>
      <c r="L92" s="1"/>
    </row>
    <row r="93" spans="4:12">
      <c r="D93" s="4"/>
      <c r="L93" s="1"/>
    </row>
    <row r="94" spans="4:12">
      <c r="D94" s="4"/>
      <c r="L94" s="1"/>
    </row>
  </sheetData>
  <mergeCells count="17">
    <mergeCell ref="A1:B1"/>
    <mergeCell ref="A2:O2"/>
    <mergeCell ref="A3:F3"/>
    <mergeCell ref="J3:K3"/>
    <mergeCell ref="F4:H4"/>
    <mergeCell ref="M4:N4"/>
    <mergeCell ref="A87:C87"/>
    <mergeCell ref="A4:A5"/>
    <mergeCell ref="B4:B5"/>
    <mergeCell ref="C4:C5"/>
    <mergeCell ref="D4:D5"/>
    <mergeCell ref="E4:E5"/>
    <mergeCell ref="I4:I5"/>
    <mergeCell ref="J4:J5"/>
    <mergeCell ref="K4:K5"/>
    <mergeCell ref="L4:L5"/>
    <mergeCell ref="O4:O5"/>
  </mergeCells>
  <pageMargins left="0.590277777777778" right="0.275" top="0.472222222222222" bottom="0.472222222222222" header="0.5" footer="0.275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附件4（汇总表）</vt:lpstr>
      <vt:lpstr>柳北区明细表</vt:lpstr>
      <vt:lpstr>柳南区明细表</vt:lpstr>
      <vt:lpstr>鱼峰区明细表</vt:lpstr>
      <vt:lpstr>柳江区明细表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小江</cp:lastModifiedBy>
  <dcterms:created xsi:type="dcterms:W3CDTF">2006-09-13T11:21:00Z</dcterms:created>
  <dcterms:modified xsi:type="dcterms:W3CDTF">2025-08-28T01:24:43Z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377B15A1744F413C91A00238AE09B2E8</vt:lpwstr>
  </property>
</Properties>
</file>