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0"/>
  </bookViews>
  <sheets>
    <sheet name="汇总表" sheetId="1" r:id="rId1"/>
    <sheet name="国联" sheetId="2" r:id="rId2"/>
    <sheet name="嘉泰" sheetId="3" r:id="rId3"/>
    <sheet name="泰禾" sheetId="4" r:id="rId4"/>
    <sheet name="恒达" sheetId="5" r:id="rId5"/>
    <sheet name="三江" sheetId="6" r:id="rId6"/>
    <sheet name="融安" sheetId="7" r:id="rId7"/>
    <sheet name="柳江" sheetId="8" r:id="rId8"/>
    <sheet name="鹿寨" sheetId="9" r:id="rId9"/>
    <sheet name="柳城" sheetId="10" r:id="rId10"/>
    <sheet name="融水"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21114">#REF!</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Excel_BuiltIn_Database">#REF!</definedName>
    <definedName name="fff">#REF!</definedName>
    <definedName name="gxxe2003">'[1]P1012001'!$A$6:$E$117</definedName>
    <definedName name="gxxe20032">'[1]P1012001'!$A$6:$E$117</definedName>
    <definedName name="hhhh">#REF!</definedName>
    <definedName name="HWSheet">1</definedName>
    <definedName name="kkkk">#REF!</definedName>
    <definedName name="_xlnm.Print_Area" hidden="1">#N/A</definedName>
    <definedName name="Print_Area_MI">#REF!</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'[2]本年收入合计'!$E$4:$E$184</definedName>
    <definedName name="财力">#REF!</definedName>
    <definedName name="财政供养人员增幅2004年">'[3]财政供养人员增幅'!$E$6</definedName>
    <definedName name="财政供养人员增幅2004年分县">'[3]财政供养人员增幅'!$E$4:$E$184</definedName>
    <definedName name="村级标准支出">'[4]村级支出'!$E$4:$E$184</definedName>
    <definedName name="大多数">'[5]13 铁路配件'!$A$15</definedName>
    <definedName name="大幅度">#REF!</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工资福利司反馈">#REF!</definedName>
    <definedName name="公检法司部门编制数">'[9]公检法司编制'!$E$4:$E$184</definedName>
    <definedName name="公用标准支出">'[10]合计'!$E$4:$E$184</definedName>
    <definedName name="行政管理部门编制数">'[9]行政编制'!$E$4:$E$184</definedName>
    <definedName name="汇率">#REF!</definedName>
    <definedName name="科目编码">'[11]编码'!$A$2:$A$145</definedName>
    <definedName name="农业人口2003年">'[12]农业人口'!$E$4:$E$184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'[13]农业用地'!$E$4:$E$184</definedName>
    <definedName name="契税分县2003年">'[7]一般预算收入'!$V$4:$V$184</definedName>
    <definedName name="契税合计2003年">'[7]一般预算收入'!$V$4</definedName>
    <definedName name="人员标准支出">'[14]人员支出'!$E$4:$E$184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'[15]事业发展'!$E$4:$E$184</definedName>
    <definedName name="是">#REF!</definedName>
    <definedName name="乡镇个数">'[16]行政区划'!$D$6:$D$184</definedName>
    <definedName name="性别">'[17]基础编码'!$H$2:$H$3</definedName>
    <definedName name="学历">'[17]基础编码'!$S$2:$S$9</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中国">#REF!</definedName>
    <definedName name="中小学生人数2003年">'[20]中小学生'!$E$4:$E$184</definedName>
    <definedName name="总人口2003年">'[21]总人口'!$E$4:$E$184</definedName>
    <definedName name="전">#REF!</definedName>
    <definedName name="주택사업본부">#REF!</definedName>
    <definedName name="철구사업본부">#REF!</definedName>
    <definedName name="_21114" localSheetId="5">#REF!</definedName>
    <definedName name="A" localSheetId="5">#REF!</definedName>
    <definedName name="aa" localSheetId="5">#REF!</definedName>
    <definedName name="data" localSheetId="5">#REF!</definedName>
    <definedName name="database2" localSheetId="5">#REF!</definedName>
    <definedName name="database3" localSheetId="5">#REF!</definedName>
    <definedName name="dss" localSheetId="5" hidden="1">#REF!</definedName>
    <definedName name="E206." localSheetId="5">#REF!</definedName>
    <definedName name="eee" localSheetId="5">#REF!</definedName>
    <definedName name="Excel_BuiltIn_Database" localSheetId="5">#REF!</definedName>
    <definedName name="fff" localSheetId="5">#REF!</definedName>
    <definedName name="hhhh" localSheetId="5">#REF!</definedName>
    <definedName name="kkkk" localSheetId="5">#REF!</definedName>
    <definedName name="Print_Area_MI" localSheetId="5">#REF!</definedName>
    <definedName name="rrrr" localSheetId="5">#REF!</definedName>
    <definedName name="s" localSheetId="5">#REF!</definedName>
    <definedName name="sfeggsafasfas" localSheetId="5">#REF!</definedName>
    <definedName name="ss" localSheetId="5">#REF!</definedName>
    <definedName name="ttt" localSheetId="5">#REF!</definedName>
    <definedName name="tttt" localSheetId="5">#REF!</definedName>
    <definedName name="www" localSheetId="5">#REF!</definedName>
    <definedName name="yyyy" localSheetId="5">#REF!</definedName>
    <definedName name="财力" localSheetId="5">#REF!</definedName>
    <definedName name="大幅度" localSheetId="5">#REF!</definedName>
    <definedName name="工资福利司反馈" localSheetId="5">#REF!</definedName>
    <definedName name="汇率" localSheetId="5">#REF!</definedName>
    <definedName name="生产列1" localSheetId="5">#REF!</definedName>
    <definedName name="生产列11" localSheetId="5">#REF!</definedName>
    <definedName name="生产列15" localSheetId="5">#REF!</definedName>
    <definedName name="生产列16" localSheetId="5">#REF!</definedName>
    <definedName name="生产列17" localSheetId="5">#REF!</definedName>
    <definedName name="生产列19" localSheetId="5">#REF!</definedName>
    <definedName name="生产列2" localSheetId="5">#REF!</definedName>
    <definedName name="生产列20" localSheetId="5">#REF!</definedName>
    <definedName name="生产列3" localSheetId="5">#REF!</definedName>
    <definedName name="生产列4" localSheetId="5">#REF!</definedName>
    <definedName name="生产列5" localSheetId="5">#REF!</definedName>
    <definedName name="生产列6" localSheetId="5">#REF!</definedName>
    <definedName name="生产列7" localSheetId="5">#REF!</definedName>
    <definedName name="生产列8" localSheetId="5">#REF!</definedName>
    <definedName name="生产列9" localSheetId="5">#REF!</definedName>
    <definedName name="生产期" localSheetId="5">#REF!</definedName>
    <definedName name="生产期1" localSheetId="5">#REF!</definedName>
    <definedName name="生产期11" localSheetId="5">#REF!</definedName>
    <definedName name="生产期123" localSheetId="5">#REF!</definedName>
    <definedName name="生产期15" localSheetId="5">#REF!</definedName>
    <definedName name="生产期16" localSheetId="5">#REF!</definedName>
    <definedName name="生产期17" localSheetId="5">#REF!</definedName>
    <definedName name="生产期19" localSheetId="5">#REF!</definedName>
    <definedName name="生产期2" localSheetId="5">#REF!</definedName>
    <definedName name="生产期20" localSheetId="5">#REF!</definedName>
    <definedName name="生产期3" localSheetId="5">#REF!</definedName>
    <definedName name="生产期4" localSheetId="5">#REF!</definedName>
    <definedName name="生产期5" localSheetId="5">#REF!</definedName>
    <definedName name="生产期6" localSheetId="5">#REF!</definedName>
    <definedName name="生产期7" localSheetId="5">#REF!</definedName>
    <definedName name="生产期8" localSheetId="5">#REF!</definedName>
    <definedName name="生产期9" localSheetId="5">#REF!</definedName>
    <definedName name="是" localSheetId="5">#REF!</definedName>
    <definedName name="中国" localSheetId="5">#REF!</definedName>
    <definedName name="전" localSheetId="5">#REF!</definedName>
    <definedName name="주택사업본부" localSheetId="5">#REF!</definedName>
    <definedName name="철구사업본부" localSheetId="5">#REF!</definedName>
    <definedName name="_21114" localSheetId="1">#REF!</definedName>
    <definedName name="A" localSheetId="1">#REF!</definedName>
    <definedName name="aa" localSheetId="1">#REF!</definedName>
    <definedName name="data" localSheetId="1">#REF!</definedName>
    <definedName name="database2" localSheetId="1">#REF!</definedName>
    <definedName name="database3" localSheetId="1">#REF!</definedName>
    <definedName name="dss" localSheetId="1" hidden="1">#REF!</definedName>
    <definedName name="E206." localSheetId="1">#REF!</definedName>
    <definedName name="eee" localSheetId="1">#REF!</definedName>
    <definedName name="Excel_BuiltIn_Database" localSheetId="1">#REF!</definedName>
    <definedName name="fff" localSheetId="1">#REF!</definedName>
    <definedName name="hhhh" localSheetId="1">#REF!</definedName>
    <definedName name="kkkk" localSheetId="1">#REF!</definedName>
    <definedName name="Print_Area_MI" localSheetId="1">#REF!</definedName>
    <definedName name="rrrr" localSheetId="1">#REF!</definedName>
    <definedName name="s" localSheetId="1">#REF!</definedName>
    <definedName name="sfeggsafasfas" localSheetId="1">#REF!</definedName>
    <definedName name="ss" localSheetId="1">#REF!</definedName>
    <definedName name="ttt" localSheetId="1">#REF!</definedName>
    <definedName name="tttt" localSheetId="1">#REF!</definedName>
    <definedName name="www" localSheetId="1">#REF!</definedName>
    <definedName name="yyyy" localSheetId="1">#REF!</definedName>
    <definedName name="财力" localSheetId="1">#REF!</definedName>
    <definedName name="大幅度" localSheetId="1">#REF!</definedName>
    <definedName name="工资福利司反馈" localSheetId="1">#REF!</definedName>
    <definedName name="汇率" localSheetId="1">#REF!</definedName>
    <definedName name="生产列1" localSheetId="1">#REF!</definedName>
    <definedName name="生产列11" localSheetId="1">#REF!</definedName>
    <definedName name="生产列15" localSheetId="1">#REF!</definedName>
    <definedName name="生产列16" localSheetId="1">#REF!</definedName>
    <definedName name="生产列17" localSheetId="1">#REF!</definedName>
    <definedName name="生产列19" localSheetId="1">#REF!</definedName>
    <definedName name="生产列2" localSheetId="1">#REF!</definedName>
    <definedName name="生产列20" localSheetId="1">#REF!</definedName>
    <definedName name="生产列3" localSheetId="1">#REF!</definedName>
    <definedName name="生产列4" localSheetId="1">#REF!</definedName>
    <definedName name="生产列5" localSheetId="1">#REF!</definedName>
    <definedName name="生产列6" localSheetId="1">#REF!</definedName>
    <definedName name="生产列7" localSheetId="1">#REF!</definedName>
    <definedName name="生产列8" localSheetId="1">#REF!</definedName>
    <definedName name="生产列9" localSheetId="1">#REF!</definedName>
    <definedName name="生产期" localSheetId="1">#REF!</definedName>
    <definedName name="生产期1" localSheetId="1">#REF!</definedName>
    <definedName name="生产期11" localSheetId="1">#REF!</definedName>
    <definedName name="生产期123" localSheetId="1">#REF!</definedName>
    <definedName name="生产期15" localSheetId="1">#REF!</definedName>
    <definedName name="生产期16" localSheetId="1">#REF!</definedName>
    <definedName name="生产期17" localSheetId="1">#REF!</definedName>
    <definedName name="生产期19" localSheetId="1">#REF!</definedName>
    <definedName name="生产期2" localSheetId="1">#REF!</definedName>
    <definedName name="生产期20" localSheetId="1">#REF!</definedName>
    <definedName name="生产期3" localSheetId="1">#REF!</definedName>
    <definedName name="生产期4" localSheetId="1">#REF!</definedName>
    <definedName name="生产期5" localSheetId="1">#REF!</definedName>
    <definedName name="生产期6" localSheetId="1">#REF!</definedName>
    <definedName name="生产期7" localSheetId="1">#REF!</definedName>
    <definedName name="生产期8" localSheetId="1">#REF!</definedName>
    <definedName name="生产期9" localSheetId="1">#REF!</definedName>
    <definedName name="是" localSheetId="1">#REF!</definedName>
    <definedName name="中国" localSheetId="1">#REF!</definedName>
    <definedName name="전" localSheetId="1">#REF!</definedName>
    <definedName name="주택사업본부" localSheetId="1">#REF!</definedName>
    <definedName name="철구사업본부" localSheetId="1">#REF!</definedName>
    <definedName name="_21114" localSheetId="2">#REF!</definedName>
    <definedName name="A" localSheetId="2">#REF!</definedName>
    <definedName name="aa" localSheetId="2">#REF!</definedName>
    <definedName name="data" localSheetId="2">#REF!</definedName>
    <definedName name="database2" localSheetId="2">#REF!</definedName>
    <definedName name="database3" localSheetId="2">#REF!</definedName>
    <definedName name="dss" localSheetId="2" hidden="1">#REF!</definedName>
    <definedName name="E206." localSheetId="2">#REF!</definedName>
    <definedName name="eee" localSheetId="2">#REF!</definedName>
    <definedName name="Excel_BuiltIn_Database" localSheetId="2">#REF!</definedName>
    <definedName name="fff" localSheetId="2">#REF!</definedName>
    <definedName name="hhhh" localSheetId="2">#REF!</definedName>
    <definedName name="kkkk" localSheetId="2">#REF!</definedName>
    <definedName name="Print_Area_MI" localSheetId="2">#REF!</definedName>
    <definedName name="rrrr" localSheetId="2">#REF!</definedName>
    <definedName name="s" localSheetId="2">#REF!</definedName>
    <definedName name="sfeggsafasfas" localSheetId="2">#REF!</definedName>
    <definedName name="ss" localSheetId="2">#REF!</definedName>
    <definedName name="ttt" localSheetId="2">#REF!</definedName>
    <definedName name="tttt" localSheetId="2">#REF!</definedName>
    <definedName name="www" localSheetId="2">#REF!</definedName>
    <definedName name="yyyy" localSheetId="2">#REF!</definedName>
    <definedName name="财力" localSheetId="2">#REF!</definedName>
    <definedName name="大幅度" localSheetId="2">#REF!</definedName>
    <definedName name="工资福利司反馈" localSheetId="2">#REF!</definedName>
    <definedName name="汇率" localSheetId="2">#REF!</definedName>
    <definedName name="生产列1" localSheetId="2">#REF!</definedName>
    <definedName name="生产列11" localSheetId="2">#REF!</definedName>
    <definedName name="生产列15" localSheetId="2">#REF!</definedName>
    <definedName name="生产列16" localSheetId="2">#REF!</definedName>
    <definedName name="生产列17" localSheetId="2">#REF!</definedName>
    <definedName name="生产列19" localSheetId="2">#REF!</definedName>
    <definedName name="生产列2" localSheetId="2">#REF!</definedName>
    <definedName name="生产列20" localSheetId="2">#REF!</definedName>
    <definedName name="生产列3" localSheetId="2">#REF!</definedName>
    <definedName name="生产列4" localSheetId="2">#REF!</definedName>
    <definedName name="生产列5" localSheetId="2">#REF!</definedName>
    <definedName name="生产列6" localSheetId="2">#REF!</definedName>
    <definedName name="生产列7" localSheetId="2">#REF!</definedName>
    <definedName name="生产列8" localSheetId="2">#REF!</definedName>
    <definedName name="生产列9" localSheetId="2">#REF!</definedName>
    <definedName name="生产期" localSheetId="2">#REF!</definedName>
    <definedName name="生产期1" localSheetId="2">#REF!</definedName>
    <definedName name="生产期11" localSheetId="2">#REF!</definedName>
    <definedName name="生产期123" localSheetId="2">#REF!</definedName>
    <definedName name="生产期15" localSheetId="2">#REF!</definedName>
    <definedName name="生产期16" localSheetId="2">#REF!</definedName>
    <definedName name="生产期17" localSheetId="2">#REF!</definedName>
    <definedName name="生产期19" localSheetId="2">#REF!</definedName>
    <definedName name="生产期2" localSheetId="2">#REF!</definedName>
    <definedName name="生产期20" localSheetId="2">#REF!</definedName>
    <definedName name="生产期3" localSheetId="2">#REF!</definedName>
    <definedName name="生产期4" localSheetId="2">#REF!</definedName>
    <definedName name="生产期5" localSheetId="2">#REF!</definedName>
    <definedName name="生产期6" localSheetId="2">#REF!</definedName>
    <definedName name="生产期7" localSheetId="2">#REF!</definedName>
    <definedName name="生产期8" localSheetId="2">#REF!</definedName>
    <definedName name="生产期9" localSheetId="2">#REF!</definedName>
    <definedName name="是" localSheetId="2">#REF!</definedName>
    <definedName name="中国" localSheetId="2">#REF!</definedName>
    <definedName name="전" localSheetId="2">#REF!</definedName>
    <definedName name="주택사업본부" localSheetId="2">#REF!</definedName>
    <definedName name="철구사업본부" localSheetId="2">#REF!</definedName>
    <definedName name="_21114" localSheetId="3">#REF!</definedName>
    <definedName name="A" localSheetId="3">#REF!</definedName>
    <definedName name="aa" localSheetId="3">#REF!</definedName>
    <definedName name="data" localSheetId="3">#REF!</definedName>
    <definedName name="database2" localSheetId="3">#REF!</definedName>
    <definedName name="database3" localSheetId="3">#REF!</definedName>
    <definedName name="dss" localSheetId="3" hidden="1">#REF!</definedName>
    <definedName name="E206." localSheetId="3">#REF!</definedName>
    <definedName name="eee" localSheetId="3">#REF!</definedName>
    <definedName name="Excel_BuiltIn_Database" localSheetId="3">#REF!</definedName>
    <definedName name="fff" localSheetId="3">#REF!</definedName>
    <definedName name="hhhh" localSheetId="3">#REF!</definedName>
    <definedName name="kkkk" localSheetId="3">#REF!</definedName>
    <definedName name="Print_Area_MI" localSheetId="3">#REF!</definedName>
    <definedName name="rrrr" localSheetId="3">#REF!</definedName>
    <definedName name="s" localSheetId="3">#REF!</definedName>
    <definedName name="sfeggsafasfas" localSheetId="3">#REF!</definedName>
    <definedName name="ss" localSheetId="3">#REF!</definedName>
    <definedName name="ttt" localSheetId="3">#REF!</definedName>
    <definedName name="tttt" localSheetId="3">#REF!</definedName>
    <definedName name="www" localSheetId="3">#REF!</definedName>
    <definedName name="yyyy" localSheetId="3">#REF!</definedName>
    <definedName name="财力" localSheetId="3">#REF!</definedName>
    <definedName name="大幅度" localSheetId="3">#REF!</definedName>
    <definedName name="工资福利司反馈" localSheetId="3">#REF!</definedName>
    <definedName name="汇率" localSheetId="3">#REF!</definedName>
    <definedName name="生产列1" localSheetId="3">#REF!</definedName>
    <definedName name="生产列11" localSheetId="3">#REF!</definedName>
    <definedName name="生产列15" localSheetId="3">#REF!</definedName>
    <definedName name="生产列16" localSheetId="3">#REF!</definedName>
    <definedName name="生产列17" localSheetId="3">#REF!</definedName>
    <definedName name="生产列19" localSheetId="3">#REF!</definedName>
    <definedName name="生产列2" localSheetId="3">#REF!</definedName>
    <definedName name="生产列20" localSheetId="3">#REF!</definedName>
    <definedName name="生产列3" localSheetId="3">#REF!</definedName>
    <definedName name="生产列4" localSheetId="3">#REF!</definedName>
    <definedName name="生产列5" localSheetId="3">#REF!</definedName>
    <definedName name="生产列6" localSheetId="3">#REF!</definedName>
    <definedName name="生产列7" localSheetId="3">#REF!</definedName>
    <definedName name="生产列8" localSheetId="3">#REF!</definedName>
    <definedName name="生产列9" localSheetId="3">#REF!</definedName>
    <definedName name="生产期" localSheetId="3">#REF!</definedName>
    <definedName name="生产期1" localSheetId="3">#REF!</definedName>
    <definedName name="生产期11" localSheetId="3">#REF!</definedName>
    <definedName name="生产期123" localSheetId="3">#REF!</definedName>
    <definedName name="生产期15" localSheetId="3">#REF!</definedName>
    <definedName name="生产期16" localSheetId="3">#REF!</definedName>
    <definedName name="生产期17" localSheetId="3">#REF!</definedName>
    <definedName name="生产期19" localSheetId="3">#REF!</definedName>
    <definedName name="生产期2" localSheetId="3">#REF!</definedName>
    <definedName name="生产期20" localSheetId="3">#REF!</definedName>
    <definedName name="生产期3" localSheetId="3">#REF!</definedName>
    <definedName name="生产期4" localSheetId="3">#REF!</definedName>
    <definedName name="生产期5" localSheetId="3">#REF!</definedName>
    <definedName name="生产期6" localSheetId="3">#REF!</definedName>
    <definedName name="生产期7" localSheetId="3">#REF!</definedName>
    <definedName name="生产期8" localSheetId="3">#REF!</definedName>
    <definedName name="生产期9" localSheetId="3">#REF!</definedName>
    <definedName name="是" localSheetId="3">#REF!</definedName>
    <definedName name="中国" localSheetId="3">#REF!</definedName>
    <definedName name="전" localSheetId="3">#REF!</definedName>
    <definedName name="주택사업본부" localSheetId="3">#REF!</definedName>
    <definedName name="철구사업본부" localSheetId="3">#REF!</definedName>
    <definedName name="_21114" localSheetId="6">#REF!</definedName>
    <definedName name="A" localSheetId="6">#REF!</definedName>
    <definedName name="aa" localSheetId="6">#REF!</definedName>
    <definedName name="data" localSheetId="6">#REF!</definedName>
    <definedName name="database2" localSheetId="6">#REF!</definedName>
    <definedName name="database3" localSheetId="6">#REF!</definedName>
    <definedName name="dss" localSheetId="6" hidden="1">#REF!</definedName>
    <definedName name="E206." localSheetId="6">#REF!</definedName>
    <definedName name="eee" localSheetId="6">#REF!</definedName>
    <definedName name="Excel_BuiltIn_Database" localSheetId="6">#REF!</definedName>
    <definedName name="fff" localSheetId="6">#REF!</definedName>
    <definedName name="hhhh" localSheetId="6">#REF!</definedName>
    <definedName name="kkkk" localSheetId="6">#REF!</definedName>
    <definedName name="Print_Area_MI" localSheetId="6">#REF!</definedName>
    <definedName name="rrrr" localSheetId="6">#REF!</definedName>
    <definedName name="s" localSheetId="6">#REF!</definedName>
    <definedName name="sfeggsafasfas" localSheetId="6">#REF!</definedName>
    <definedName name="ss" localSheetId="6">#REF!</definedName>
    <definedName name="ttt" localSheetId="6">#REF!</definedName>
    <definedName name="tttt" localSheetId="6">#REF!</definedName>
    <definedName name="www" localSheetId="6">#REF!</definedName>
    <definedName name="yyyy" localSheetId="6">#REF!</definedName>
    <definedName name="财力" localSheetId="6">#REF!</definedName>
    <definedName name="大幅度" localSheetId="6">#REF!</definedName>
    <definedName name="工资福利司反馈" localSheetId="6">#REF!</definedName>
    <definedName name="汇率" localSheetId="6">#REF!</definedName>
    <definedName name="生产列1" localSheetId="6">#REF!</definedName>
    <definedName name="生产列11" localSheetId="6">#REF!</definedName>
    <definedName name="生产列15" localSheetId="6">#REF!</definedName>
    <definedName name="生产列16" localSheetId="6">#REF!</definedName>
    <definedName name="生产列17" localSheetId="6">#REF!</definedName>
    <definedName name="生产列19" localSheetId="6">#REF!</definedName>
    <definedName name="生产列2" localSheetId="6">#REF!</definedName>
    <definedName name="生产列20" localSheetId="6">#REF!</definedName>
    <definedName name="生产列3" localSheetId="6">#REF!</definedName>
    <definedName name="生产列4" localSheetId="6">#REF!</definedName>
    <definedName name="生产列5" localSheetId="6">#REF!</definedName>
    <definedName name="生产列6" localSheetId="6">#REF!</definedName>
    <definedName name="生产列7" localSheetId="6">#REF!</definedName>
    <definedName name="生产列8" localSheetId="6">#REF!</definedName>
    <definedName name="生产列9" localSheetId="6">#REF!</definedName>
    <definedName name="生产期" localSheetId="6">#REF!</definedName>
    <definedName name="生产期1" localSheetId="6">#REF!</definedName>
    <definedName name="生产期11" localSheetId="6">#REF!</definedName>
    <definedName name="生产期123" localSheetId="6">#REF!</definedName>
    <definedName name="生产期15" localSheetId="6">#REF!</definedName>
    <definedName name="生产期16" localSheetId="6">#REF!</definedName>
    <definedName name="生产期17" localSheetId="6">#REF!</definedName>
    <definedName name="生产期19" localSheetId="6">#REF!</definedName>
    <definedName name="生产期2" localSheetId="6">#REF!</definedName>
    <definedName name="生产期20" localSheetId="6">#REF!</definedName>
    <definedName name="生产期3" localSheetId="6">#REF!</definedName>
    <definedName name="生产期4" localSheetId="6">#REF!</definedName>
    <definedName name="生产期5" localSheetId="6">#REF!</definedName>
    <definedName name="生产期6" localSheetId="6">#REF!</definedName>
    <definedName name="生产期7" localSheetId="6">#REF!</definedName>
    <definedName name="生产期8" localSheetId="6">#REF!</definedName>
    <definedName name="生产期9" localSheetId="6">#REF!</definedName>
    <definedName name="是" localSheetId="6">#REF!</definedName>
    <definedName name="中国" localSheetId="6">#REF!</definedName>
    <definedName name="전" localSheetId="6">#REF!</definedName>
    <definedName name="주택사업본부" localSheetId="6">#REF!</definedName>
    <definedName name="철구사업본부" localSheetId="6">#REF!</definedName>
    <definedName name="_21114" localSheetId="7">#REF!</definedName>
    <definedName name="A" localSheetId="7">#REF!</definedName>
    <definedName name="aa" localSheetId="7">#REF!</definedName>
    <definedName name="data" localSheetId="7">#REF!</definedName>
    <definedName name="database2" localSheetId="7">#REF!</definedName>
    <definedName name="database3" localSheetId="7">#REF!</definedName>
    <definedName name="dss" localSheetId="7" hidden="1">#REF!</definedName>
    <definedName name="E206." localSheetId="7">#REF!</definedName>
    <definedName name="eee" localSheetId="7">#REF!</definedName>
    <definedName name="Excel_BuiltIn_Database" localSheetId="7">#REF!</definedName>
    <definedName name="fff" localSheetId="7">#REF!</definedName>
    <definedName name="hhhh" localSheetId="7">#REF!</definedName>
    <definedName name="kkkk" localSheetId="7">#REF!</definedName>
    <definedName name="Print_Area_MI" localSheetId="7">#REF!</definedName>
    <definedName name="rrrr" localSheetId="7">#REF!</definedName>
    <definedName name="s" localSheetId="7">#REF!</definedName>
    <definedName name="sfeggsafasfas" localSheetId="7">#REF!</definedName>
    <definedName name="ss" localSheetId="7">#REF!</definedName>
    <definedName name="ttt" localSheetId="7">#REF!</definedName>
    <definedName name="tttt" localSheetId="7">#REF!</definedName>
    <definedName name="www" localSheetId="7">#REF!</definedName>
    <definedName name="yyyy" localSheetId="7">#REF!</definedName>
    <definedName name="财力" localSheetId="7">#REF!</definedName>
    <definedName name="大幅度" localSheetId="7">#REF!</definedName>
    <definedName name="工资福利司反馈" localSheetId="7">#REF!</definedName>
    <definedName name="汇率" localSheetId="7">#REF!</definedName>
    <definedName name="生产列1" localSheetId="7">#REF!</definedName>
    <definedName name="生产列11" localSheetId="7">#REF!</definedName>
    <definedName name="生产列15" localSheetId="7">#REF!</definedName>
    <definedName name="生产列16" localSheetId="7">#REF!</definedName>
    <definedName name="生产列17" localSheetId="7">#REF!</definedName>
    <definedName name="生产列19" localSheetId="7">#REF!</definedName>
    <definedName name="生产列2" localSheetId="7">#REF!</definedName>
    <definedName name="生产列20" localSheetId="7">#REF!</definedName>
    <definedName name="生产列3" localSheetId="7">#REF!</definedName>
    <definedName name="生产列4" localSheetId="7">#REF!</definedName>
    <definedName name="生产列5" localSheetId="7">#REF!</definedName>
    <definedName name="生产列6" localSheetId="7">#REF!</definedName>
    <definedName name="生产列7" localSheetId="7">#REF!</definedName>
    <definedName name="生产列8" localSheetId="7">#REF!</definedName>
    <definedName name="生产列9" localSheetId="7">#REF!</definedName>
    <definedName name="生产期" localSheetId="7">#REF!</definedName>
    <definedName name="生产期1" localSheetId="7">#REF!</definedName>
    <definedName name="生产期11" localSheetId="7">#REF!</definedName>
    <definedName name="生产期123" localSheetId="7">#REF!</definedName>
    <definedName name="生产期15" localSheetId="7">#REF!</definedName>
    <definedName name="生产期16" localSheetId="7">#REF!</definedName>
    <definedName name="生产期17" localSheetId="7">#REF!</definedName>
    <definedName name="生产期19" localSheetId="7">#REF!</definedName>
    <definedName name="生产期2" localSheetId="7">#REF!</definedName>
    <definedName name="生产期20" localSheetId="7">#REF!</definedName>
    <definedName name="生产期3" localSheetId="7">#REF!</definedName>
    <definedName name="生产期4" localSheetId="7">#REF!</definedName>
    <definedName name="生产期5" localSheetId="7">#REF!</definedName>
    <definedName name="生产期6" localSheetId="7">#REF!</definedName>
    <definedName name="生产期7" localSheetId="7">#REF!</definedName>
    <definedName name="生产期8" localSheetId="7">#REF!</definedName>
    <definedName name="生产期9" localSheetId="7">#REF!</definedName>
    <definedName name="是" localSheetId="7">#REF!</definedName>
    <definedName name="中国" localSheetId="7">#REF!</definedName>
    <definedName name="전" localSheetId="7">#REF!</definedName>
    <definedName name="주택사업본부" localSheetId="7">#REF!</definedName>
    <definedName name="철구사업본부" localSheetId="7">#REF!</definedName>
    <definedName name="_21114" localSheetId="8">#REF!</definedName>
    <definedName name="A" localSheetId="8">#REF!</definedName>
    <definedName name="aa" localSheetId="8">#REF!</definedName>
    <definedName name="data" localSheetId="8">#REF!</definedName>
    <definedName name="database2" localSheetId="8">#REF!</definedName>
    <definedName name="database3" localSheetId="8">#REF!</definedName>
    <definedName name="dss" localSheetId="8" hidden="1">#REF!</definedName>
    <definedName name="E206." localSheetId="8">#REF!</definedName>
    <definedName name="eee" localSheetId="8">#REF!</definedName>
    <definedName name="Excel_BuiltIn_Database" localSheetId="8">#REF!</definedName>
    <definedName name="fff" localSheetId="8">#REF!</definedName>
    <definedName name="hhhh" localSheetId="8">#REF!</definedName>
    <definedName name="kkkk" localSheetId="8">#REF!</definedName>
    <definedName name="Print_Area_MI" localSheetId="8">#REF!</definedName>
    <definedName name="_xlnm.Print_Titles" localSheetId="8">'鹿寨'!$1:$7</definedName>
    <definedName name="rrrr" localSheetId="8">#REF!</definedName>
    <definedName name="s" localSheetId="8">#REF!</definedName>
    <definedName name="sfeggsafasfas" localSheetId="8">#REF!</definedName>
    <definedName name="ss" localSheetId="8">#REF!</definedName>
    <definedName name="ttt" localSheetId="8">#REF!</definedName>
    <definedName name="tttt" localSheetId="8">#REF!</definedName>
    <definedName name="www" localSheetId="8">#REF!</definedName>
    <definedName name="yyyy" localSheetId="8">#REF!</definedName>
    <definedName name="财力" localSheetId="8">#REF!</definedName>
    <definedName name="大幅度" localSheetId="8">#REF!</definedName>
    <definedName name="工资福利司反馈" localSheetId="8">#REF!</definedName>
    <definedName name="汇率" localSheetId="8">#REF!</definedName>
    <definedName name="生产列1" localSheetId="8">#REF!</definedName>
    <definedName name="生产列11" localSheetId="8">#REF!</definedName>
    <definedName name="生产列15" localSheetId="8">#REF!</definedName>
    <definedName name="生产列16" localSheetId="8">#REF!</definedName>
    <definedName name="生产列17" localSheetId="8">#REF!</definedName>
    <definedName name="生产列19" localSheetId="8">#REF!</definedName>
    <definedName name="生产列2" localSheetId="8">#REF!</definedName>
    <definedName name="生产列20" localSheetId="8">#REF!</definedName>
    <definedName name="生产列3" localSheetId="8">#REF!</definedName>
    <definedName name="生产列4" localSheetId="8">#REF!</definedName>
    <definedName name="生产列5" localSheetId="8">#REF!</definedName>
    <definedName name="生产列6" localSheetId="8">#REF!</definedName>
    <definedName name="生产列7" localSheetId="8">#REF!</definedName>
    <definedName name="生产列8" localSheetId="8">#REF!</definedName>
    <definedName name="生产列9" localSheetId="8">#REF!</definedName>
    <definedName name="生产期" localSheetId="8">#REF!</definedName>
    <definedName name="生产期1" localSheetId="8">#REF!</definedName>
    <definedName name="生产期11" localSheetId="8">#REF!</definedName>
    <definedName name="生产期123" localSheetId="8">#REF!</definedName>
    <definedName name="生产期15" localSheetId="8">#REF!</definedName>
    <definedName name="生产期16" localSheetId="8">#REF!</definedName>
    <definedName name="生产期17" localSheetId="8">#REF!</definedName>
    <definedName name="生产期19" localSheetId="8">#REF!</definedName>
    <definedName name="生产期2" localSheetId="8">#REF!</definedName>
    <definedName name="生产期20" localSheetId="8">#REF!</definedName>
    <definedName name="生产期3" localSheetId="8">#REF!</definedName>
    <definedName name="生产期4" localSheetId="8">#REF!</definedName>
    <definedName name="生产期5" localSheetId="8">#REF!</definedName>
    <definedName name="生产期6" localSheetId="8">#REF!</definedName>
    <definedName name="生产期7" localSheetId="8">#REF!</definedName>
    <definedName name="生产期8" localSheetId="8">#REF!</definedName>
    <definedName name="生产期9" localSheetId="8">#REF!</definedName>
    <definedName name="是" localSheetId="8">#REF!</definedName>
    <definedName name="中国" localSheetId="8">#REF!</definedName>
    <definedName name="전" localSheetId="8">#REF!</definedName>
    <definedName name="주택사업본부" localSheetId="8">#REF!</definedName>
    <definedName name="철구사업본부" localSheetId="8">#REF!</definedName>
    <definedName name="_21114" localSheetId="9">#REF!</definedName>
    <definedName name="A" localSheetId="9">#REF!</definedName>
    <definedName name="aa" localSheetId="9">#REF!</definedName>
    <definedName name="data" localSheetId="9">#REF!</definedName>
    <definedName name="database2" localSheetId="9">#REF!</definedName>
    <definedName name="database3" localSheetId="9">#REF!</definedName>
    <definedName name="dss" localSheetId="9" hidden="1">#REF!</definedName>
    <definedName name="E206." localSheetId="9">#REF!</definedName>
    <definedName name="eee" localSheetId="9">#REF!</definedName>
    <definedName name="Excel_BuiltIn_Database" localSheetId="9">#REF!</definedName>
    <definedName name="fff" localSheetId="9">#REF!</definedName>
    <definedName name="hhhh" localSheetId="9">#REF!</definedName>
    <definedName name="kkkk" localSheetId="9">#REF!</definedName>
    <definedName name="Print_Area_MI" localSheetId="9">#REF!</definedName>
    <definedName name="rrrr" localSheetId="9">#REF!</definedName>
    <definedName name="s" localSheetId="9">#REF!</definedName>
    <definedName name="sfeggsafasfas" localSheetId="9">#REF!</definedName>
    <definedName name="ss" localSheetId="9">#REF!</definedName>
    <definedName name="ttt" localSheetId="9">#REF!</definedName>
    <definedName name="tttt" localSheetId="9">#REF!</definedName>
    <definedName name="www" localSheetId="9">#REF!</definedName>
    <definedName name="yyyy" localSheetId="9">#REF!</definedName>
    <definedName name="财力" localSheetId="9">#REF!</definedName>
    <definedName name="大多数" localSheetId="9">'[29]13 铁路配件'!$A$15</definedName>
    <definedName name="大幅度" localSheetId="9">#REF!</definedName>
    <definedName name="工资福利司反馈" localSheetId="9">#REF!</definedName>
    <definedName name="汇率" localSheetId="9">#REF!</definedName>
    <definedName name="生产列1" localSheetId="9">#REF!</definedName>
    <definedName name="生产列11" localSheetId="9">#REF!</definedName>
    <definedName name="生产列15" localSheetId="9">#REF!</definedName>
    <definedName name="生产列16" localSheetId="9">#REF!</definedName>
    <definedName name="生产列17" localSheetId="9">#REF!</definedName>
    <definedName name="生产列19" localSheetId="9">#REF!</definedName>
    <definedName name="生产列2" localSheetId="9">#REF!</definedName>
    <definedName name="生产列20" localSheetId="9">#REF!</definedName>
    <definedName name="生产列3" localSheetId="9">#REF!</definedName>
    <definedName name="生产列4" localSheetId="9">#REF!</definedName>
    <definedName name="生产列5" localSheetId="9">#REF!</definedName>
    <definedName name="生产列6" localSheetId="9">#REF!</definedName>
    <definedName name="生产列7" localSheetId="9">#REF!</definedName>
    <definedName name="生产列8" localSheetId="9">#REF!</definedName>
    <definedName name="生产列9" localSheetId="9">#REF!</definedName>
    <definedName name="生产期" localSheetId="9">#REF!</definedName>
    <definedName name="生产期1" localSheetId="9">#REF!</definedName>
    <definedName name="生产期11" localSheetId="9">#REF!</definedName>
    <definedName name="生产期123" localSheetId="9">#REF!</definedName>
    <definedName name="生产期15" localSheetId="9">#REF!</definedName>
    <definedName name="生产期16" localSheetId="9">#REF!</definedName>
    <definedName name="生产期17" localSheetId="9">#REF!</definedName>
    <definedName name="生产期19" localSheetId="9">#REF!</definedName>
    <definedName name="生产期2" localSheetId="9">#REF!</definedName>
    <definedName name="生产期20" localSheetId="9">#REF!</definedName>
    <definedName name="生产期3" localSheetId="9">#REF!</definedName>
    <definedName name="生产期4" localSheetId="9">#REF!</definedName>
    <definedName name="生产期5" localSheetId="9">#REF!</definedName>
    <definedName name="生产期6" localSheetId="9">#REF!</definedName>
    <definedName name="生产期7" localSheetId="9">#REF!</definedName>
    <definedName name="生产期8" localSheetId="9">#REF!</definedName>
    <definedName name="生产期9" localSheetId="9">#REF!</definedName>
    <definedName name="是" localSheetId="9">#REF!</definedName>
    <definedName name="中国" localSheetId="9">#REF!</definedName>
    <definedName name="전" localSheetId="9">#REF!</definedName>
    <definedName name="주택사업본부" localSheetId="9">#REF!</definedName>
    <definedName name="철구사업본부" localSheetId="9">#REF!</definedName>
    <definedName name="_xlnm.Print_Titles" localSheetId="0">'汇总表'!$6:$6</definedName>
  </definedNames>
  <calcPr fullCalcOnLoad="1"/>
</workbook>
</file>

<file path=xl/sharedStrings.xml><?xml version="1.0" encoding="utf-8"?>
<sst xmlns="http://schemas.openxmlformats.org/spreadsheetml/2006/main" count="6322" uniqueCount="2540">
  <si>
    <t>附件2</t>
  </si>
  <si>
    <t>2022年度农村道路客运补贴资金申报汇总表</t>
  </si>
  <si>
    <t>填报日期：</t>
  </si>
  <si>
    <t>填报单位（盖章）： 柳州市道路运输发展中心</t>
  </si>
  <si>
    <t>联系电话：</t>
  </si>
  <si>
    <t>序号</t>
  </si>
  <si>
    <t>地市</t>
  </si>
  <si>
    <t>县（市、区）</t>
  </si>
  <si>
    <t>经营者名称</t>
  </si>
  <si>
    <t>车辆数量（辆）</t>
  </si>
  <si>
    <t>核定座位数（个）</t>
  </si>
  <si>
    <t>2022年实际运营月数（月）</t>
  </si>
  <si>
    <t>2022年实际运营座位月数合计(座位*月)</t>
  </si>
  <si>
    <t>备注</t>
  </si>
  <si>
    <t>柳州</t>
  </si>
  <si>
    <t>柳南区</t>
  </si>
  <si>
    <t>广西国联运输有限责任公司柳州分公司</t>
  </si>
  <si>
    <t>柳州市</t>
  </si>
  <si>
    <t>柳北</t>
  </si>
  <si>
    <t>柳州市嘉泰运输有限公司</t>
  </si>
  <si>
    <t>广西柳州泰禾运输集团有限责任公司客运总站</t>
  </si>
  <si>
    <t>柳州恒达巴士股份有限公司</t>
  </si>
  <si>
    <t>市本级合计</t>
  </si>
  <si>
    <t>三江县</t>
  </si>
  <si>
    <t>广西柳州泰禾运输集团有限责任公司三江汽车总站</t>
  </si>
  <si>
    <t>三江县泰禾公共交通有限公司</t>
  </si>
  <si>
    <t>三江县全顺交通运输有限公司</t>
  </si>
  <si>
    <t>三江县合计</t>
  </si>
  <si>
    <t>融安县</t>
  </si>
  <si>
    <t>广西柳州泰禾运输集团有限责任公司融安汽车总站</t>
  </si>
  <si>
    <t>融安县泰禾公共汽车交通有限公司</t>
  </si>
  <si>
    <t>融安县鹏程道路运输有限责任公司</t>
  </si>
  <si>
    <t>融安县顺发道路运输有限责任公司</t>
  </si>
  <si>
    <t>融安县合计</t>
  </si>
  <si>
    <t>柳江区</t>
  </si>
  <si>
    <t>柳州市泰禾永兴公共交通有限责任公司</t>
  </si>
  <si>
    <t>广西柳州泰禾运输集团有限责任公司柳江汽车总站</t>
  </si>
  <si>
    <t>柳江区合计</t>
  </si>
  <si>
    <t>鹿寨县</t>
  </si>
  <si>
    <t>广西柳州泰禾运输集团有限责任公司鹿寨汽车总站</t>
  </si>
  <si>
    <t>柳州劲达客运有限责任公司</t>
  </si>
  <si>
    <t>鹿寨县泰禾公共交通有限责任公司</t>
  </si>
  <si>
    <t>鹿寨正安公共交通有限公司</t>
  </si>
  <si>
    <t>鹿寨县合计</t>
  </si>
  <si>
    <t>柳城县</t>
  </si>
  <si>
    <t>柳州劲达客运有限责任公司柳城分公司</t>
  </si>
  <si>
    <t>柳城盛腾公共交通有限责任公司</t>
  </si>
  <si>
    <t>广西柳州泰禾运输集团有限责任公司柳城汽车总站</t>
  </si>
  <si>
    <t>柳城县泰禾公共交通有限公司</t>
  </si>
  <si>
    <t>柳城县合计</t>
  </si>
  <si>
    <t>融水苗族自治县</t>
  </si>
  <si>
    <t>融水苗族自治县其乐运输有限责任公司</t>
  </si>
  <si>
    <t>广西融水辰宇运输有限公司</t>
  </si>
  <si>
    <t>广西柳州市泰禾运输集团有限责任公司融水汽车总站</t>
  </si>
  <si>
    <t>柳州劲达客运有限责任公司融水分公司</t>
  </si>
  <si>
    <t>融水县合计</t>
  </si>
  <si>
    <t>合计</t>
  </si>
  <si>
    <t>附件1</t>
  </si>
  <si>
    <t>2022年度农村道路客运补贴资金申报明细表</t>
  </si>
  <si>
    <t>填报单位（盖章）：广西国联运输有限责任公司柳州分公司</t>
  </si>
  <si>
    <t>A</t>
  </si>
  <si>
    <t>B</t>
  </si>
  <si>
    <t>C</t>
  </si>
  <si>
    <t>D</t>
  </si>
  <si>
    <t>E</t>
  </si>
  <si>
    <t>F</t>
  </si>
  <si>
    <t>G</t>
  </si>
  <si>
    <t>H</t>
  </si>
  <si>
    <t>I</t>
  </si>
  <si>
    <t>J</t>
  </si>
  <si>
    <t>K</t>
  </si>
  <si>
    <t>车牌号码</t>
  </si>
  <si>
    <t>车辆经营者名称</t>
  </si>
  <si>
    <t>营运证号</t>
  </si>
  <si>
    <t>车辆型号</t>
  </si>
  <si>
    <t>客运班线起讫点或延伸农村的城市公交途经站点</t>
  </si>
  <si>
    <t>2022年实际运营起止日期</t>
  </si>
  <si>
    <t>2022年实际运营座位月数(座位*月)</t>
  </si>
  <si>
    <t>备注(新能源车）</t>
  </si>
  <si>
    <t>（J=G×I)</t>
  </si>
  <si>
    <t>桂BA2562</t>
  </si>
  <si>
    <t>450200010524</t>
  </si>
  <si>
    <t>金龙牌</t>
  </si>
  <si>
    <t>柳州至六塘</t>
  </si>
  <si>
    <r>
      <t>1-12</t>
    </r>
    <r>
      <rPr>
        <sz val="9"/>
        <rFont val="宋体"/>
        <family val="0"/>
      </rPr>
      <t>月</t>
    </r>
  </si>
  <si>
    <t>4月至6月为0.5（3*0.5=1.5个月）</t>
  </si>
  <si>
    <t>桂BA5190</t>
  </si>
  <si>
    <t>450200012352</t>
  </si>
  <si>
    <t>宇通牌</t>
  </si>
  <si>
    <r>
      <t>1-4</t>
    </r>
    <r>
      <rPr>
        <sz val="9"/>
        <rFont val="宋体"/>
        <family val="0"/>
      </rPr>
      <t>月</t>
    </r>
  </si>
  <si>
    <t>1月至4月为0.5月（4*0.5=2个月）</t>
  </si>
  <si>
    <t>桂BA5193</t>
  </si>
  <si>
    <t>450200012327</t>
  </si>
  <si>
    <t>柳州至冲脉</t>
  </si>
  <si>
    <t>1月至4月为0.5月（4*0.5=2个月）11月12月为0.5月（2*0.5=1个月）</t>
  </si>
  <si>
    <r>
      <t>桂B</t>
    </r>
    <r>
      <rPr>
        <sz val="9"/>
        <rFont val="宋体"/>
        <family val="0"/>
      </rPr>
      <t>A2587</t>
    </r>
  </si>
  <si>
    <t>450200010525</t>
  </si>
  <si>
    <t>1月为0.5，3月至6月为0.5月（,4*0.5=2个月）</t>
  </si>
  <si>
    <t>桂BA3925</t>
  </si>
  <si>
    <t>450200012332</t>
  </si>
  <si>
    <t>柳州-三界</t>
  </si>
  <si>
    <t>1月至10月为0.5个月（10*0.5=5个月）</t>
  </si>
  <si>
    <t>桂BA7867</t>
  </si>
  <si>
    <t>450200014946</t>
  </si>
  <si>
    <t>柳州至柳城马山</t>
  </si>
  <si>
    <t>3-5月为0.5月（3*0.5=1.5个月）</t>
  </si>
  <si>
    <t>桂BA7863</t>
  </si>
  <si>
    <t>450200014945</t>
  </si>
  <si>
    <t>桂BA7886</t>
  </si>
  <si>
    <t>450200014960</t>
  </si>
  <si>
    <t>四塘农场至柳州</t>
  </si>
  <si>
    <t>4月5月为0.5月（2*0.5=1个月）</t>
  </si>
  <si>
    <t>桂BA7815</t>
  </si>
  <si>
    <t>450200014952</t>
  </si>
  <si>
    <t>柳州-柳城寨隆</t>
  </si>
  <si>
    <r>
      <t>1-5</t>
    </r>
    <r>
      <rPr>
        <sz val="9"/>
        <rFont val="宋体"/>
        <family val="0"/>
      </rPr>
      <t>月</t>
    </r>
  </si>
  <si>
    <t>4月至5月为0.5月（2*0.5=1个月）</t>
  </si>
  <si>
    <t>桂BA5196</t>
  </si>
  <si>
    <t>450200012334</t>
  </si>
  <si>
    <t>柳州至流山</t>
  </si>
  <si>
    <t>11、12月停运</t>
  </si>
  <si>
    <t>桂BA5092</t>
  </si>
  <si>
    <t>450200012329</t>
  </si>
  <si>
    <t>桂B29258</t>
  </si>
  <si>
    <t>450200016959</t>
  </si>
  <si>
    <t>东风牌</t>
  </si>
  <si>
    <t>桂B71182</t>
  </si>
  <si>
    <t>450200042910</t>
  </si>
  <si>
    <t>1月停、4月为0.5月，5-12月停运</t>
  </si>
  <si>
    <t>桂B71326</t>
  </si>
  <si>
    <t>450200042912</t>
  </si>
  <si>
    <t>1月5月为0.5月（2*0.5=1个月）11月、12月停运</t>
  </si>
  <si>
    <t>桂B71960</t>
  </si>
  <si>
    <t>450200042819</t>
  </si>
  <si>
    <t>桂B73762</t>
  </si>
  <si>
    <t>450200042909</t>
  </si>
  <si>
    <t>桂BB0376</t>
  </si>
  <si>
    <t>450200042911</t>
  </si>
  <si>
    <t xml:space="preserve">承诺：我单位承诺本表中所填数据资料均真实可靠，并承担因数据资料问题带来的相关责任。 </t>
  </si>
  <si>
    <t>填报单位负责人（签名）：</t>
  </si>
  <si>
    <t>填报人（签名）：</t>
  </si>
  <si>
    <t>填报单位（盖章）：柳州市嘉泰运输有限公司</t>
  </si>
  <si>
    <t>桂B-91221</t>
  </si>
  <si>
    <t>450200013688</t>
  </si>
  <si>
    <t>中通牌LCK6601D4H</t>
  </si>
  <si>
    <t>柳州--凤山</t>
  </si>
  <si>
    <t>2022.1.1-2022.12.31</t>
  </si>
  <si>
    <r>
      <t>1</t>
    </r>
    <r>
      <rPr>
        <sz val="9"/>
        <rFont val="宋体"/>
        <family val="0"/>
      </rPr>
      <t>、</t>
    </r>
    <r>
      <rPr>
        <sz val="9"/>
        <rFont val="Times New Roman"/>
        <family val="1"/>
      </rPr>
      <t>2</t>
    </r>
    <r>
      <rPr>
        <sz val="9"/>
        <rFont val="宋体"/>
        <family val="0"/>
      </rPr>
      <t>月份运行半个月。</t>
    </r>
  </si>
  <si>
    <t>桂B-A5267</t>
  </si>
  <si>
    <t>450200012507</t>
  </si>
  <si>
    <t>东风牌EQ6606LT1</t>
  </si>
  <si>
    <t>柳州--东泉</t>
  </si>
  <si>
    <t>2022.9.1-2022.12.31</t>
  </si>
  <si>
    <r>
      <t>1-8</t>
    </r>
    <r>
      <rPr>
        <sz val="9"/>
        <rFont val="宋体"/>
        <family val="0"/>
      </rPr>
      <t>月全停，</t>
    </r>
    <r>
      <rPr>
        <sz val="9"/>
        <rFont val="Times New Roman"/>
        <family val="1"/>
      </rPr>
      <t>9</t>
    </r>
    <r>
      <rPr>
        <sz val="9"/>
        <rFont val="宋体"/>
        <family val="0"/>
      </rPr>
      <t>月运行半月。</t>
    </r>
  </si>
  <si>
    <t>桂B-A5275</t>
  </si>
  <si>
    <t>450200012497</t>
  </si>
  <si>
    <t>2022.1.1-2022.10.31</t>
  </si>
  <si>
    <r>
      <t>11-12</t>
    </r>
    <r>
      <rPr>
        <sz val="9"/>
        <rFont val="宋体"/>
        <family val="0"/>
      </rPr>
      <t>月停运</t>
    </r>
  </si>
  <si>
    <t>桂B-A5280</t>
  </si>
  <si>
    <t>450200012523</t>
  </si>
  <si>
    <r>
      <t>6</t>
    </r>
    <r>
      <rPr>
        <sz val="9"/>
        <rFont val="宋体"/>
        <family val="0"/>
      </rPr>
      <t>月运行半个月</t>
    </r>
  </si>
  <si>
    <t>桂B-A5281</t>
  </si>
  <si>
    <t>450200012508</t>
  </si>
  <si>
    <t>桂B-A5289</t>
  </si>
  <si>
    <t>450200012501</t>
  </si>
  <si>
    <t>桂B-A5296</t>
  </si>
  <si>
    <t>450200012494</t>
  </si>
  <si>
    <t>桂B-A5333</t>
  </si>
  <si>
    <t>450200012533</t>
  </si>
  <si>
    <r>
      <t>3</t>
    </r>
    <r>
      <rPr>
        <sz val="9"/>
        <rFont val="宋体"/>
        <family val="0"/>
      </rPr>
      <t>、</t>
    </r>
    <r>
      <rPr>
        <sz val="9"/>
        <rFont val="Times New Roman"/>
        <family val="1"/>
      </rPr>
      <t>10</t>
    </r>
    <r>
      <rPr>
        <sz val="9"/>
        <rFont val="宋体"/>
        <family val="0"/>
      </rPr>
      <t>、</t>
    </r>
    <r>
      <rPr>
        <sz val="9"/>
        <rFont val="Times New Roman"/>
        <family val="1"/>
      </rPr>
      <t>12</t>
    </r>
    <r>
      <rPr>
        <sz val="9"/>
        <rFont val="宋体"/>
        <family val="0"/>
      </rPr>
      <t>月运行半个月。</t>
    </r>
  </si>
  <si>
    <t>桂B-A5866</t>
  </si>
  <si>
    <t>450200012964</t>
  </si>
  <si>
    <r>
      <t>2</t>
    </r>
    <r>
      <rPr>
        <sz val="9"/>
        <rFont val="宋体"/>
        <family val="0"/>
      </rPr>
      <t>月运行半个月</t>
    </r>
    <r>
      <rPr>
        <sz val="9"/>
        <rFont val="Times New Roman"/>
        <family val="1"/>
      </rPr>
      <t>,2022</t>
    </r>
    <r>
      <rPr>
        <sz val="9"/>
        <rFont val="宋体"/>
        <family val="0"/>
      </rPr>
      <t>年</t>
    </r>
    <r>
      <rPr>
        <sz val="9"/>
        <rFont val="Times New Roman"/>
        <family val="1"/>
      </rPr>
      <t>3</t>
    </r>
    <r>
      <rPr>
        <sz val="9"/>
        <rFont val="宋体"/>
        <family val="0"/>
      </rPr>
      <t>月由拉洞线变更为柳州</t>
    </r>
    <r>
      <rPr>
        <sz val="9"/>
        <rFont val="Times New Roman"/>
        <family val="1"/>
      </rPr>
      <t>--</t>
    </r>
    <r>
      <rPr>
        <sz val="9"/>
        <rFont val="宋体"/>
        <family val="0"/>
      </rPr>
      <t>东泉</t>
    </r>
  </si>
  <si>
    <t>桂B-A6256</t>
  </si>
  <si>
    <t>450200013060</t>
  </si>
  <si>
    <t>2022.1.1-2022.3.31</t>
  </si>
  <si>
    <r>
      <t>2</t>
    </r>
    <r>
      <rPr>
        <sz val="9"/>
        <rFont val="宋体"/>
        <family val="0"/>
      </rPr>
      <t>月足月运行，</t>
    </r>
    <r>
      <rPr>
        <sz val="9"/>
        <rFont val="Times New Roman"/>
        <family val="1"/>
      </rPr>
      <t>1</t>
    </r>
    <r>
      <rPr>
        <sz val="9"/>
        <rFont val="宋体"/>
        <family val="0"/>
      </rPr>
      <t>月和</t>
    </r>
    <r>
      <rPr>
        <sz val="9"/>
        <rFont val="Times New Roman"/>
        <family val="1"/>
      </rPr>
      <t>3</t>
    </r>
    <r>
      <rPr>
        <sz val="9"/>
        <rFont val="宋体"/>
        <family val="0"/>
      </rPr>
      <t>月运行半月。</t>
    </r>
  </si>
  <si>
    <t>桂B-A6277</t>
  </si>
  <si>
    <t>450200013077</t>
  </si>
  <si>
    <t>2022.1.1-2022.4.25</t>
  </si>
  <si>
    <r>
      <t>1-3</t>
    </r>
    <r>
      <rPr>
        <sz val="9"/>
        <rFont val="宋体"/>
        <family val="0"/>
      </rPr>
      <t>月正常，</t>
    </r>
    <r>
      <rPr>
        <sz val="9"/>
        <rFont val="Times New Roman"/>
        <family val="1"/>
      </rPr>
      <t>4</t>
    </r>
    <r>
      <rPr>
        <sz val="9"/>
        <rFont val="宋体"/>
        <family val="0"/>
      </rPr>
      <t>月运行半月，之后报废。</t>
    </r>
  </si>
  <si>
    <t>桂B-A6289</t>
  </si>
  <si>
    <t>450200013061</t>
  </si>
  <si>
    <r>
      <t>4</t>
    </r>
    <r>
      <rPr>
        <sz val="9"/>
        <rFont val="宋体"/>
        <family val="0"/>
      </rPr>
      <t>月运行半个月</t>
    </r>
  </si>
  <si>
    <t>桂B-A6681</t>
  </si>
  <si>
    <t>450200013689</t>
  </si>
  <si>
    <t>2022.1.1-2022.5.31</t>
  </si>
  <si>
    <r>
      <t>2-4</t>
    </r>
    <r>
      <rPr>
        <sz val="9"/>
        <rFont val="宋体"/>
        <family val="0"/>
      </rPr>
      <t>月正常，</t>
    </r>
    <r>
      <rPr>
        <sz val="9"/>
        <rFont val="Times New Roman"/>
        <family val="1"/>
      </rPr>
      <t>1</t>
    </r>
    <r>
      <rPr>
        <sz val="9"/>
        <rFont val="宋体"/>
        <family val="0"/>
      </rPr>
      <t>、</t>
    </r>
    <r>
      <rPr>
        <sz val="9"/>
        <rFont val="Times New Roman"/>
        <family val="1"/>
      </rPr>
      <t>5</t>
    </r>
    <r>
      <rPr>
        <sz val="9"/>
        <rFont val="宋体"/>
        <family val="0"/>
      </rPr>
      <t>月运行半月，之后报废。</t>
    </r>
  </si>
  <si>
    <t>桂B-A3271</t>
  </si>
  <si>
    <t>450200012519</t>
  </si>
  <si>
    <t>柳州--前屯村</t>
  </si>
  <si>
    <t>桂B-A3792</t>
  </si>
  <si>
    <t>450200012515</t>
  </si>
  <si>
    <t>桂B-A3923</t>
  </si>
  <si>
    <t>450200012524</t>
  </si>
  <si>
    <t>桂B-A3979</t>
  </si>
  <si>
    <t>450200012527</t>
  </si>
  <si>
    <t xml:space="preserve"> 柳州--六塘 </t>
  </si>
  <si>
    <t>桂B-A5073</t>
  </si>
  <si>
    <t>450200012535</t>
  </si>
  <si>
    <t>桂B-A5180</t>
  </si>
  <si>
    <t>450200012504</t>
  </si>
  <si>
    <t>桂B-A5182</t>
  </si>
  <si>
    <t>450200012520</t>
  </si>
  <si>
    <t>桂B-A5263</t>
  </si>
  <si>
    <t>450200012532</t>
  </si>
  <si>
    <t>桂B-A5292</t>
  </si>
  <si>
    <t>450200012492</t>
  </si>
  <si>
    <t>桂B-A5293</t>
  </si>
  <si>
    <t>450200012505</t>
  </si>
  <si>
    <t>桂B-A5297</t>
  </si>
  <si>
    <t>450200012502</t>
  </si>
  <si>
    <t>桂B-A5303</t>
  </si>
  <si>
    <t>450200012498</t>
  </si>
  <si>
    <t>桂B-A5305</t>
  </si>
  <si>
    <t>450200012525</t>
  </si>
  <si>
    <t>桂B-A5306</t>
  </si>
  <si>
    <t>450200012518</t>
  </si>
  <si>
    <t>桂B-A5307</t>
  </si>
  <si>
    <t>450200012499</t>
  </si>
  <si>
    <t>桂B-A5308</t>
  </si>
  <si>
    <t>450200012512</t>
  </si>
  <si>
    <t>桂B-A5309</t>
  </si>
  <si>
    <t>450200012493</t>
  </si>
  <si>
    <t>桂B-A5315</t>
  </si>
  <si>
    <t>450200012496</t>
  </si>
  <si>
    <t>桂B-A5316</t>
  </si>
  <si>
    <t>450200012495</t>
  </si>
  <si>
    <t>桂B-A5319</t>
  </si>
  <si>
    <t>450200012534</t>
  </si>
  <si>
    <t>桂B-A5328</t>
  </si>
  <si>
    <t>450200012500</t>
  </si>
  <si>
    <t>桂B-A5329</t>
  </si>
  <si>
    <t>450200012513</t>
  </si>
  <si>
    <t>桂B-A5335</t>
  </si>
  <si>
    <t>450200012521</t>
  </si>
  <si>
    <t>桂B-A5336</t>
  </si>
  <si>
    <t>450200012514</t>
  </si>
  <si>
    <t>桂B-A5337</t>
  </si>
  <si>
    <t>450200012517</t>
  </si>
  <si>
    <t>桂B-A5877</t>
  </si>
  <si>
    <t>450200013035</t>
  </si>
  <si>
    <t>柳州--东华</t>
  </si>
  <si>
    <t>桂B-A5887</t>
  </si>
  <si>
    <t>450200013034</t>
  </si>
  <si>
    <t>桂B-A5889</t>
  </si>
  <si>
    <t>450200013036</t>
  </si>
  <si>
    <t>桂B-A6252</t>
  </si>
  <si>
    <t>450200013094</t>
  </si>
  <si>
    <t>桂B-A6269</t>
  </si>
  <si>
    <t>450200013064</t>
  </si>
  <si>
    <t>桂B-A6279</t>
  </si>
  <si>
    <t>450200013063</t>
  </si>
  <si>
    <t>桂B-A6287</t>
  </si>
  <si>
    <t>450200013076</t>
  </si>
  <si>
    <t>填报单位（盖章）：广西柳州泰禾运输集团有限责任公司客运总站</t>
  </si>
  <si>
    <t>桂B35305</t>
  </si>
  <si>
    <t>450200002615</t>
  </si>
  <si>
    <t>桂林GL6607Q</t>
  </si>
  <si>
    <t>柳州——社冲</t>
  </si>
  <si>
    <t>1月1日至3月31日</t>
  </si>
  <si>
    <t>桂B36039</t>
  </si>
  <si>
    <t>450200002614</t>
  </si>
  <si>
    <t>桂BA6256</t>
  </si>
  <si>
    <t>5月1日至12月31日</t>
  </si>
  <si>
    <t>桂BA3872</t>
  </si>
  <si>
    <t>450200012488</t>
  </si>
  <si>
    <t>宇通牌ZK6758HBA</t>
  </si>
  <si>
    <t>柳州——冲脉</t>
  </si>
  <si>
    <t>1月1日至8月31日</t>
  </si>
  <si>
    <t>桂BA3877</t>
  </si>
  <si>
    <t>450200012251</t>
  </si>
  <si>
    <t>东风EQ6607LT1</t>
  </si>
  <si>
    <t>柳州——仓贝</t>
  </si>
  <si>
    <t>1月1日至12月31日</t>
  </si>
  <si>
    <t>桂BA3928</t>
  </si>
  <si>
    <t>填报说明：</t>
  </si>
  <si>
    <t>1、本表由农村道路客运经营者、延伸农村的城市公交经营者、县区交通运输局填报。</t>
  </si>
  <si>
    <t>2、“车辆经营者名称”是指通过资格审查的农村道路客运经营者或延伸农村的城市公交经营者的名称；</t>
  </si>
  <si>
    <t>3、“核定座位数”指由车籍地道路运输管理机构核定的座位（不含站位）数；</t>
  </si>
  <si>
    <t>4、“2022年实际运营月数”栏计算方法为：车辆在2月份当月运营天数大于等于15天的，在2月以外的其他月份当月运营天数大于等于16天的，当月运营时间按1个月计算；车辆在2月份当月运营天数小于15天的，在2月以外的其他月份当月运营天数小于16天的，当月运营时间按0.5个月计算。车辆发生变更时当月不得叠加计算运营时间，变更当月相关车辆的运营时间累计不得超过1个月，车辆年内运营时间不得超过12个月。</t>
  </si>
  <si>
    <t>填报单位（盖章）：柳州恒达巴士股份有限公司</t>
  </si>
  <si>
    <t>桂B37710</t>
  </si>
  <si>
    <t>黄海DD6109S32</t>
  </si>
  <si>
    <t>长塘镇、沙塘镇、杨柳村委、郭村村委、垦村村委、沙塘村委、江湾村委、洛沙村委、三合村委、鹧鸪江村委、香兰村委、青茅村委、长塘村委</t>
  </si>
  <si>
    <t>2022.01.01-2022.06.30</t>
  </si>
  <si>
    <t>柴油</t>
  </si>
  <si>
    <t>桂B37973</t>
  </si>
  <si>
    <t>桂B38068</t>
  </si>
  <si>
    <t>桂B25831</t>
  </si>
  <si>
    <t>桂B37978</t>
  </si>
  <si>
    <t>桂B37972</t>
  </si>
  <si>
    <t>桂B37950</t>
  </si>
  <si>
    <t>桂B38030</t>
  </si>
  <si>
    <t>桂B22570</t>
  </si>
  <si>
    <t>桂B37982</t>
  </si>
  <si>
    <t>桂B38026</t>
  </si>
  <si>
    <t>桂B38036</t>
  </si>
  <si>
    <t>桂B38028</t>
  </si>
  <si>
    <t>桂B37985</t>
  </si>
  <si>
    <t>2022.01.01-2022.06.30,2022.12</t>
  </si>
  <si>
    <t>桂B38008</t>
  </si>
  <si>
    <t>桂B37992</t>
  </si>
  <si>
    <t>桂B38031</t>
  </si>
  <si>
    <t>长塘镇、沙塘镇、石碑坪镇、古木村委、留休村委、杨柳村委、鹧鸪江村委、香兰村委、青茅村委、长塘村委</t>
  </si>
  <si>
    <t>桂B38021</t>
  </si>
  <si>
    <t>桂B38012</t>
  </si>
  <si>
    <t>桂BA2798</t>
  </si>
  <si>
    <t>福田牌BJ6760C5MFB</t>
  </si>
  <si>
    <t>进德镇、拉堡村委、思贤村委、白山村委、沙子村委、琼林村委</t>
  </si>
  <si>
    <t>2022.01.01-2022.05.31</t>
  </si>
  <si>
    <t>桂B79900</t>
  </si>
  <si>
    <t>金龙牌XMQ6106AGCHEVD57</t>
  </si>
  <si>
    <t>2022.01.01-2022.12.31</t>
  </si>
  <si>
    <t>柴油电</t>
  </si>
  <si>
    <t>桂B17711</t>
  </si>
  <si>
    <t>填报单位（盖章）：三江侗族自治县交通运输局</t>
  </si>
  <si>
    <r>
      <t>桂</t>
    </r>
    <r>
      <rPr>
        <sz val="9"/>
        <rFont val="Arial"/>
        <family val="2"/>
      </rPr>
      <t>B98368</t>
    </r>
  </si>
  <si>
    <t>450226001008</t>
  </si>
  <si>
    <t>中通牌LCK6758D5E</t>
  </si>
  <si>
    <t>古宜至石碑</t>
  </si>
  <si>
    <r>
      <t>桂</t>
    </r>
    <r>
      <rPr>
        <sz val="9"/>
        <rFont val="Arial"/>
        <family val="2"/>
      </rPr>
      <t>B90679</t>
    </r>
  </si>
  <si>
    <t>450226001245</t>
  </si>
  <si>
    <t>万达牌WD6750C1</t>
  </si>
  <si>
    <t>古宜至同乐</t>
  </si>
  <si>
    <t>2022.1.1-2022.7.31</t>
  </si>
  <si>
    <r>
      <t>桂</t>
    </r>
    <r>
      <rPr>
        <sz val="9"/>
        <rFont val="Arial"/>
        <family val="2"/>
      </rPr>
      <t>B90263</t>
    </r>
  </si>
  <si>
    <t>450226501016</t>
  </si>
  <si>
    <t>东风牌EQ6606PT6</t>
  </si>
  <si>
    <t>2022.1.1-2022.10.15</t>
  </si>
  <si>
    <r>
      <t>桂</t>
    </r>
    <r>
      <rPr>
        <sz val="9"/>
        <rFont val="Arial"/>
        <family val="2"/>
      </rPr>
      <t>B99809</t>
    </r>
  </si>
  <si>
    <t>450226001429</t>
  </si>
  <si>
    <t>东风牌EQ6607LT1</t>
  </si>
  <si>
    <t>2022.10.26-2022.12.31</t>
  </si>
  <si>
    <r>
      <t>桂</t>
    </r>
    <r>
      <rPr>
        <sz val="9"/>
        <rFont val="Arial"/>
        <family val="2"/>
      </rPr>
      <t>B91257</t>
    </r>
  </si>
  <si>
    <t>450226001225</t>
  </si>
  <si>
    <t>古宜至布糯</t>
  </si>
  <si>
    <r>
      <t>桂</t>
    </r>
    <r>
      <rPr>
        <sz val="9"/>
        <rFont val="Arial"/>
        <family val="2"/>
      </rPr>
      <t>BC5791</t>
    </r>
  </si>
  <si>
    <t>450226001292</t>
  </si>
  <si>
    <t>东风牌EQ6700LTV</t>
  </si>
  <si>
    <t>古宜至八江</t>
  </si>
  <si>
    <r>
      <t>桂</t>
    </r>
    <r>
      <rPr>
        <sz val="9"/>
        <rFont val="Arial"/>
        <family val="2"/>
      </rPr>
      <t>B90596</t>
    </r>
  </si>
  <si>
    <t>450226501053</t>
  </si>
  <si>
    <t>东风牌EQ6607PT6</t>
  </si>
  <si>
    <t>2022.1.1-2022.11.18</t>
  </si>
  <si>
    <r>
      <t>桂</t>
    </r>
    <r>
      <rPr>
        <sz val="9"/>
        <rFont val="Arial"/>
        <family val="2"/>
      </rPr>
      <t>B90678</t>
    </r>
  </si>
  <si>
    <t>450226501005</t>
  </si>
  <si>
    <t>东风牌EQ6752PT3</t>
  </si>
  <si>
    <t>2022.1.1-2022.10.3</t>
  </si>
  <si>
    <r>
      <t>桂</t>
    </r>
    <r>
      <rPr>
        <sz val="9"/>
        <rFont val="Arial"/>
        <family val="2"/>
      </rPr>
      <t>B90760</t>
    </r>
  </si>
  <si>
    <t>450226000261</t>
  </si>
  <si>
    <t>东风牌EQ6607LT5</t>
  </si>
  <si>
    <r>
      <t>桂</t>
    </r>
    <r>
      <rPr>
        <sz val="9"/>
        <rFont val="Arial"/>
        <family val="2"/>
      </rPr>
      <t>B90909</t>
    </r>
  </si>
  <si>
    <t>450226000826</t>
  </si>
  <si>
    <r>
      <t>桂</t>
    </r>
    <r>
      <rPr>
        <sz val="9"/>
        <rFont val="Arial"/>
        <family val="2"/>
      </rPr>
      <t>B90982</t>
    </r>
  </si>
  <si>
    <t>450226501027</t>
  </si>
  <si>
    <t>东风牌EQ6608LT3</t>
  </si>
  <si>
    <r>
      <t>桂</t>
    </r>
    <r>
      <rPr>
        <sz val="9"/>
        <rFont val="Arial"/>
        <family val="2"/>
      </rPr>
      <t>B90990</t>
    </r>
  </si>
  <si>
    <t>450226000877</t>
  </si>
  <si>
    <r>
      <t>桂</t>
    </r>
    <r>
      <rPr>
        <sz val="9"/>
        <rFont val="Arial"/>
        <family val="2"/>
      </rPr>
      <t>B90998</t>
    </r>
  </si>
  <si>
    <t>450226000885</t>
  </si>
  <si>
    <r>
      <t>桂</t>
    </r>
    <r>
      <rPr>
        <sz val="9"/>
        <rFont val="Arial"/>
        <family val="2"/>
      </rPr>
      <t>B91255</t>
    </r>
  </si>
  <si>
    <t>450226000855</t>
  </si>
  <si>
    <r>
      <t>桂</t>
    </r>
    <r>
      <rPr>
        <sz val="9"/>
        <rFont val="Arial"/>
        <family val="2"/>
      </rPr>
      <t>B90673</t>
    </r>
  </si>
  <si>
    <t>450226000878</t>
  </si>
  <si>
    <r>
      <t>桂</t>
    </r>
    <r>
      <rPr>
        <sz val="9"/>
        <rFont val="Arial"/>
        <family val="2"/>
      </rPr>
      <t>B90328</t>
    </r>
  </si>
  <si>
    <t>450226001299</t>
  </si>
  <si>
    <r>
      <t>桂</t>
    </r>
    <r>
      <rPr>
        <sz val="9"/>
        <rFont val="Arial"/>
        <family val="2"/>
      </rPr>
      <t>B96898</t>
    </r>
  </si>
  <si>
    <t>450226001039</t>
  </si>
  <si>
    <t>东风牌LQ6770LTV</t>
  </si>
  <si>
    <t>古宜至独峒</t>
  </si>
  <si>
    <r>
      <t>桂</t>
    </r>
    <r>
      <rPr>
        <sz val="9"/>
        <rFont val="Arial"/>
        <family val="2"/>
      </rPr>
      <t>B99689</t>
    </r>
  </si>
  <si>
    <t>450226001040</t>
  </si>
  <si>
    <r>
      <t>桂</t>
    </r>
    <r>
      <rPr>
        <sz val="9"/>
        <rFont val="Arial"/>
        <family val="2"/>
      </rPr>
      <t>B99655</t>
    </r>
  </si>
  <si>
    <t>450226001037</t>
  </si>
  <si>
    <r>
      <t>桂</t>
    </r>
    <r>
      <rPr>
        <sz val="9"/>
        <rFont val="Arial"/>
        <family val="2"/>
      </rPr>
      <t>B92399</t>
    </r>
  </si>
  <si>
    <t>450226001042</t>
  </si>
  <si>
    <r>
      <t>桂</t>
    </r>
    <r>
      <rPr>
        <sz val="9"/>
        <rFont val="Arial"/>
        <family val="2"/>
      </rPr>
      <t>B93777</t>
    </r>
  </si>
  <si>
    <t>450226001041</t>
  </si>
  <si>
    <r>
      <t>桂</t>
    </r>
    <r>
      <rPr>
        <sz val="9"/>
        <rFont val="Arial"/>
        <family val="2"/>
      </rPr>
      <t>B99628</t>
    </r>
  </si>
  <si>
    <t>450226001043</t>
  </si>
  <si>
    <r>
      <t>桂</t>
    </r>
    <r>
      <rPr>
        <sz val="9"/>
        <rFont val="Arial"/>
        <family val="2"/>
      </rPr>
      <t>B92188</t>
    </r>
  </si>
  <si>
    <t>450226001038</t>
  </si>
  <si>
    <r>
      <t>桂</t>
    </r>
    <r>
      <rPr>
        <sz val="9"/>
        <rFont val="Arial"/>
        <family val="2"/>
      </rPr>
      <t>B92366</t>
    </r>
  </si>
  <si>
    <t>450226001036</t>
  </si>
  <si>
    <r>
      <t>桂</t>
    </r>
    <r>
      <rPr>
        <sz val="9"/>
        <rFont val="Arial"/>
        <family val="2"/>
      </rPr>
      <t>B91689</t>
    </r>
  </si>
  <si>
    <t>450226001117</t>
  </si>
  <si>
    <r>
      <t>桂</t>
    </r>
    <r>
      <rPr>
        <sz val="9"/>
        <rFont val="Arial"/>
        <family val="2"/>
      </rPr>
      <t>B95266</t>
    </r>
  </si>
  <si>
    <t>450226001116</t>
  </si>
  <si>
    <r>
      <t>桂</t>
    </r>
    <r>
      <rPr>
        <sz val="9"/>
        <rFont val="Arial"/>
        <family val="2"/>
      </rPr>
      <t>B99678</t>
    </r>
  </si>
  <si>
    <t>450226001006</t>
  </si>
  <si>
    <t>古宜至高基</t>
  </si>
  <si>
    <r>
      <t>桂</t>
    </r>
    <r>
      <rPr>
        <sz val="9"/>
        <rFont val="Arial"/>
        <family val="2"/>
      </rPr>
      <t>B90905</t>
    </r>
  </si>
  <si>
    <t>450226001295</t>
  </si>
  <si>
    <t>金龙牌XMQ6759AYD4D</t>
  </si>
  <si>
    <r>
      <t>桂</t>
    </r>
    <r>
      <rPr>
        <sz val="9"/>
        <rFont val="Arial"/>
        <family val="2"/>
      </rPr>
      <t>B90961</t>
    </r>
  </si>
  <si>
    <t>450226001104</t>
  </si>
  <si>
    <t>宇通牌ZK6752D1</t>
  </si>
  <si>
    <r>
      <t>桂</t>
    </r>
    <r>
      <rPr>
        <sz val="9"/>
        <rFont val="Arial"/>
        <family val="2"/>
      </rPr>
      <t>B92386</t>
    </r>
  </si>
  <si>
    <t>450226001108</t>
  </si>
  <si>
    <r>
      <t>桂</t>
    </r>
    <r>
      <rPr>
        <sz val="9"/>
        <rFont val="Arial"/>
        <family val="2"/>
      </rPr>
      <t>B92389</t>
    </r>
  </si>
  <si>
    <t>450226001106</t>
  </si>
  <si>
    <r>
      <t>桂</t>
    </r>
    <r>
      <rPr>
        <sz val="9"/>
        <rFont val="Arial"/>
        <family val="2"/>
      </rPr>
      <t>B92388</t>
    </r>
  </si>
  <si>
    <t>450226001103</t>
  </si>
  <si>
    <r>
      <t>桂</t>
    </r>
    <r>
      <rPr>
        <sz val="9"/>
        <rFont val="Arial"/>
        <family val="2"/>
      </rPr>
      <t>B92356</t>
    </r>
  </si>
  <si>
    <t>450226001107</t>
  </si>
  <si>
    <r>
      <t>桂</t>
    </r>
    <r>
      <rPr>
        <sz val="9"/>
        <rFont val="Arial"/>
        <family val="2"/>
      </rPr>
      <t>B92357</t>
    </r>
  </si>
  <si>
    <t>450226001113</t>
  </si>
  <si>
    <r>
      <t>桂</t>
    </r>
    <r>
      <rPr>
        <sz val="9"/>
        <rFont val="Arial"/>
        <family val="2"/>
      </rPr>
      <t>B92358</t>
    </r>
  </si>
  <si>
    <t>450226001101</t>
  </si>
  <si>
    <r>
      <t>桂</t>
    </r>
    <r>
      <rPr>
        <sz val="9"/>
        <rFont val="Arial"/>
        <family val="2"/>
      </rPr>
      <t>B92372</t>
    </r>
  </si>
  <si>
    <t>450226001112</t>
  </si>
  <si>
    <r>
      <t>桂</t>
    </r>
    <r>
      <rPr>
        <sz val="9"/>
        <rFont val="Arial"/>
        <family val="2"/>
      </rPr>
      <t>B92363</t>
    </r>
  </si>
  <si>
    <t>450226001109</t>
  </si>
  <si>
    <r>
      <t>桂</t>
    </r>
    <r>
      <rPr>
        <sz val="9"/>
        <rFont val="Arial"/>
        <family val="2"/>
      </rPr>
      <t>BV3887</t>
    </r>
  </si>
  <si>
    <t>450226001436</t>
  </si>
  <si>
    <t>2022.12.14-2022.12.31</t>
  </si>
  <si>
    <r>
      <t>桂</t>
    </r>
    <r>
      <rPr>
        <sz val="9"/>
        <rFont val="Arial"/>
        <family val="2"/>
      </rPr>
      <t>B90957</t>
    </r>
  </si>
  <si>
    <t>450226001352</t>
  </si>
  <si>
    <t>古宜至和平</t>
  </si>
  <si>
    <t>2022.1.7-2022.12.31</t>
  </si>
  <si>
    <r>
      <t>桂</t>
    </r>
    <r>
      <rPr>
        <sz val="9"/>
        <rFont val="Arial"/>
        <family val="2"/>
      </rPr>
      <t>B90895</t>
    </r>
  </si>
  <si>
    <t>450226001351</t>
  </si>
  <si>
    <r>
      <t>桂</t>
    </r>
    <r>
      <rPr>
        <sz val="9"/>
        <rFont val="Arial"/>
        <family val="2"/>
      </rPr>
      <t>B90939</t>
    </r>
  </si>
  <si>
    <t>45022600876</t>
  </si>
  <si>
    <t>古宜至拉旦</t>
  </si>
  <si>
    <t>2022.4.18-2022.12.31</t>
  </si>
  <si>
    <r>
      <t>桂</t>
    </r>
    <r>
      <rPr>
        <sz val="9"/>
        <rFont val="Arial"/>
        <family val="2"/>
      </rPr>
      <t>B90251</t>
    </r>
  </si>
  <si>
    <t>450226001344</t>
  </si>
  <si>
    <t>宇通牌ZK6752DFA9</t>
  </si>
  <si>
    <r>
      <t>桂</t>
    </r>
    <r>
      <rPr>
        <sz val="9"/>
        <rFont val="Arial"/>
        <family val="2"/>
      </rPr>
      <t>B90853</t>
    </r>
  </si>
  <si>
    <t>450200012573</t>
  </si>
  <si>
    <t>2022.8.1-2022.12.31</t>
  </si>
  <si>
    <t>桂B90956</t>
  </si>
  <si>
    <t>苏州金龙KLQ6850GE4</t>
  </si>
  <si>
    <t>黄排、文大、光辉、马湾、平岩、程阳、平甫村、冠洞村、合华</t>
  </si>
  <si>
    <t>桂B90967</t>
  </si>
  <si>
    <t>桂B90813</t>
  </si>
  <si>
    <t>桂B90970</t>
  </si>
  <si>
    <t>桂B90937</t>
  </si>
  <si>
    <t>桂B90952</t>
  </si>
  <si>
    <t>桂B90973</t>
  </si>
  <si>
    <t>桂B90922</t>
  </si>
  <si>
    <t>桂B98316</t>
  </si>
  <si>
    <t>苏州金龙KLQ6905GAE5</t>
  </si>
  <si>
    <t>桂B92368</t>
  </si>
  <si>
    <t>金华青年KLQ6905GAE5</t>
  </si>
  <si>
    <t>桂B04187D</t>
  </si>
  <si>
    <t>海格牌KLQ6800GEVN8</t>
  </si>
  <si>
    <t>税务局、河东车站、审计局、民中、榕树、独稿、甘洞、斗江、上塘上学、周牙、廖村、杉木寨</t>
  </si>
  <si>
    <t>新能源车</t>
  </si>
  <si>
    <t>桂B04369D</t>
  </si>
  <si>
    <t>桂B04389D</t>
  </si>
  <si>
    <t>桂B04659D</t>
  </si>
  <si>
    <t>桂B04696D</t>
  </si>
  <si>
    <t>桂B04786D</t>
  </si>
  <si>
    <t>桂B14489D</t>
  </si>
  <si>
    <t>桂B14539D</t>
  </si>
  <si>
    <t>桂B04459D</t>
  </si>
  <si>
    <t>安凯牌HFF6829GEV2</t>
  </si>
  <si>
    <t>街心公园、河西车站、富安家园、江湾一品、教育局、中医院、三江中学、下村、草头坪、泗里</t>
  </si>
  <si>
    <t>桂B04469D</t>
  </si>
  <si>
    <t>桂B04619D</t>
  </si>
  <si>
    <t>桂B14596D</t>
  </si>
  <si>
    <t>桂B04496D</t>
  </si>
  <si>
    <t>街心公园、河西车站、富安家园、江湾一品、教育局、中医院、龙吉、易安小区、程村、南寨</t>
  </si>
  <si>
    <t>桂B14416D</t>
  </si>
  <si>
    <t>桂B14487D</t>
  </si>
  <si>
    <t>桂B14499D</t>
  </si>
  <si>
    <t>桂B14759D</t>
  </si>
  <si>
    <t>桂B14846D</t>
  </si>
  <si>
    <t>桂B04275D</t>
  </si>
  <si>
    <t>宇通牌ZK6820BEVG13</t>
  </si>
  <si>
    <t>河东车站、交通局、廊桥新都、二中、下林江、古皂、马坪、江荷、合同、东风、板必</t>
  </si>
  <si>
    <t>桂B04422D</t>
  </si>
  <si>
    <t>桂B04475D</t>
  </si>
  <si>
    <t>桂B04607D</t>
  </si>
  <si>
    <t>桂B04697D</t>
  </si>
  <si>
    <t>桂B04706D</t>
  </si>
  <si>
    <t>桂B14427D</t>
  </si>
  <si>
    <t>桂B14441D</t>
  </si>
  <si>
    <t>桂B14457D</t>
  </si>
  <si>
    <t>桂B14605D</t>
  </si>
  <si>
    <t>桂B14761D</t>
  </si>
  <si>
    <t>桂B14848D</t>
  </si>
  <si>
    <t>桂B14994D</t>
  </si>
  <si>
    <t>桂BFS005</t>
  </si>
  <si>
    <t>450226512001</t>
  </si>
  <si>
    <t>五菱牌</t>
  </si>
  <si>
    <t>古宜-八江</t>
  </si>
  <si>
    <t>2022年1月1日至2022年8月22日</t>
  </si>
  <si>
    <t>桂BFS137</t>
  </si>
  <si>
    <t>450226000779</t>
  </si>
  <si>
    <t>古宜-梅林</t>
  </si>
  <si>
    <t>2022年1月1日至2022年12月31日</t>
  </si>
  <si>
    <t>桂BFS177</t>
  </si>
  <si>
    <t>450226000780</t>
  </si>
  <si>
    <t>古宜-林溪</t>
  </si>
  <si>
    <t>桂BFS993</t>
  </si>
  <si>
    <t>450226000759</t>
  </si>
  <si>
    <t>古宜-富禄</t>
  </si>
  <si>
    <t>桂BFS897</t>
  </si>
  <si>
    <t>450226000538</t>
  </si>
  <si>
    <t>2022年1月1日至2022年11月17日</t>
  </si>
  <si>
    <t>桂BFS739</t>
  </si>
  <si>
    <t>450226000836</t>
  </si>
  <si>
    <t>古宜-高安</t>
  </si>
  <si>
    <t>桂BFS386</t>
  </si>
  <si>
    <t>450226001195</t>
  </si>
  <si>
    <t>桂BFS355</t>
  </si>
  <si>
    <t>450226000583</t>
  </si>
  <si>
    <t>桂BFS209</t>
  </si>
  <si>
    <t>450226000767</t>
  </si>
  <si>
    <t>古宜-洋溪</t>
  </si>
  <si>
    <t>桂BFS785</t>
  </si>
  <si>
    <t>450226000611</t>
  </si>
  <si>
    <t>桂BFS579</t>
  </si>
  <si>
    <t>450226000817</t>
  </si>
  <si>
    <t>桂BFS455</t>
  </si>
  <si>
    <t>450226000825</t>
  </si>
  <si>
    <t>古宜-泗联</t>
  </si>
  <si>
    <t>桂BFS381</t>
  </si>
  <si>
    <t>450226000895</t>
  </si>
  <si>
    <t>宝骏牌</t>
  </si>
  <si>
    <t>桂BFS810</t>
  </si>
  <si>
    <t>450226000896</t>
  </si>
  <si>
    <t>古宜-马坪</t>
  </si>
  <si>
    <t>2022年1月1日至2022年5月12日</t>
  </si>
  <si>
    <t>桂BFS171</t>
  </si>
  <si>
    <t>450226000899</t>
  </si>
  <si>
    <t>古宜-岑旁</t>
  </si>
  <si>
    <t>桂BFS965</t>
  </si>
  <si>
    <t>450226000929</t>
  </si>
  <si>
    <t>古宜-车田</t>
  </si>
  <si>
    <t>桂BFS277</t>
  </si>
  <si>
    <t>450226000996</t>
  </si>
  <si>
    <t>桂BFS672</t>
  </si>
  <si>
    <t>450226001003</t>
  </si>
  <si>
    <t>古宜-良口</t>
  </si>
  <si>
    <t>桂BEF153</t>
  </si>
  <si>
    <t>450226001100</t>
  </si>
  <si>
    <t>桂BFS396</t>
  </si>
  <si>
    <t>450226001144</t>
  </si>
  <si>
    <t>桂BFS629</t>
  </si>
  <si>
    <t>450226001164</t>
  </si>
  <si>
    <t>桂BFS379</t>
  </si>
  <si>
    <t>450226001134</t>
  </si>
  <si>
    <t>古宜-程阳桥</t>
  </si>
  <si>
    <t>桂BFS377</t>
  </si>
  <si>
    <t>450226001120</t>
  </si>
  <si>
    <t>桂BFS926</t>
  </si>
  <si>
    <t>450226001150</t>
  </si>
  <si>
    <t>桂BFS187</t>
  </si>
  <si>
    <t>450226001149</t>
  </si>
  <si>
    <t>桂BFS378</t>
  </si>
  <si>
    <t>450226001341</t>
  </si>
  <si>
    <t>三江-良口</t>
  </si>
  <si>
    <t>桂BFS738</t>
  </si>
  <si>
    <t>450226001353</t>
  </si>
  <si>
    <t>三江-泗联</t>
  </si>
  <si>
    <t>桂BFS617</t>
  </si>
  <si>
    <t>450226001358</t>
  </si>
  <si>
    <t>三江-梅林</t>
  </si>
  <si>
    <t>2022年2月1日至2022年12月31日</t>
  </si>
  <si>
    <t>桂BFS717</t>
  </si>
  <si>
    <t>450226001360</t>
  </si>
  <si>
    <t>桂BFS780</t>
  </si>
  <si>
    <t>450226001359</t>
  </si>
  <si>
    <t>桂BFS536</t>
  </si>
  <si>
    <t>450226001418</t>
  </si>
  <si>
    <t>2022年9月1日至2022年12月31日</t>
  </si>
  <si>
    <t>桂BFS163</t>
  </si>
  <si>
    <t>450226001343</t>
  </si>
  <si>
    <t>三江-甲圩</t>
  </si>
  <si>
    <t>填报单位（盖章）：融安县交通运输局</t>
  </si>
  <si>
    <t>桂B50768</t>
  </si>
  <si>
    <t>450224351869</t>
  </si>
  <si>
    <t>中型普通级</t>
  </si>
  <si>
    <t>长安至沙子</t>
  </si>
  <si>
    <t>桂B51255</t>
  </si>
  <si>
    <t>450224352262</t>
  </si>
  <si>
    <t>大华至长安</t>
  </si>
  <si>
    <t>桂B50473</t>
  </si>
  <si>
    <t>450224350302</t>
  </si>
  <si>
    <t>桂B51263</t>
  </si>
  <si>
    <t>450224352570</t>
  </si>
  <si>
    <t>长安至桥板</t>
  </si>
  <si>
    <t>桂B50495</t>
  </si>
  <si>
    <t>450224350292</t>
  </si>
  <si>
    <t>长安至雅瑶</t>
  </si>
  <si>
    <t>桂B50751</t>
  </si>
  <si>
    <t>450224350268</t>
  </si>
  <si>
    <t>桂B50820</t>
  </si>
  <si>
    <t>450224350311</t>
  </si>
  <si>
    <t>桂B50871</t>
  </si>
  <si>
    <t>450224350276</t>
  </si>
  <si>
    <t>桂B50926</t>
  </si>
  <si>
    <t>450224350290</t>
  </si>
  <si>
    <t>桂B51237</t>
  </si>
  <si>
    <t>450224352214</t>
  </si>
  <si>
    <t>桂B51259</t>
  </si>
  <si>
    <t>450224352191</t>
  </si>
  <si>
    <t>桂B50564</t>
  </si>
  <si>
    <t>450224350304</t>
  </si>
  <si>
    <t>长安至拉叭</t>
  </si>
  <si>
    <t>桂B51196</t>
  </si>
  <si>
    <t>450224352201</t>
  </si>
  <si>
    <t>桂B50538</t>
  </si>
  <si>
    <t>450224350261</t>
  </si>
  <si>
    <t>龙纳至长安</t>
  </si>
  <si>
    <t>桂B51705</t>
  </si>
  <si>
    <t>450224353061</t>
  </si>
  <si>
    <t>桂B51070</t>
  </si>
  <si>
    <t>450224350180</t>
  </si>
  <si>
    <t>长安至龙纳</t>
  </si>
  <si>
    <t>桂B52168</t>
  </si>
  <si>
    <t>450224352968</t>
  </si>
  <si>
    <t>福上至长安</t>
  </si>
  <si>
    <t>桂B04850D</t>
  </si>
  <si>
    <t>长安镇、浮石镇、泉头村、东江村、六寮村、谏村村、桥头村、长龙村、湖洞村、良北村、山口村、永安村、大良镇、</t>
  </si>
  <si>
    <t>桂B04857D</t>
  </si>
  <si>
    <t>桂B04860D</t>
  </si>
  <si>
    <t>桂B04876D</t>
  </si>
  <si>
    <t>桂B14458D</t>
  </si>
  <si>
    <t>桂B14729D</t>
  </si>
  <si>
    <t>桂B14938D</t>
  </si>
  <si>
    <t>桂B14869D</t>
  </si>
  <si>
    <t xml:space="preserve">    长安镇、和寨村、石其、保江村，珠玉村</t>
  </si>
  <si>
    <t>桂B14083D</t>
  </si>
  <si>
    <t>桂B51307</t>
  </si>
  <si>
    <t>红卫、太平、古芬村、浮石</t>
  </si>
  <si>
    <t>桂B51765</t>
  </si>
  <si>
    <t>桂B51735</t>
  </si>
  <si>
    <t>桂B51755</t>
  </si>
  <si>
    <t>桂B51715</t>
  </si>
  <si>
    <t>新安村、和寨村、塘寨村</t>
  </si>
  <si>
    <t>桂B51759</t>
  </si>
  <si>
    <t>桂B51736</t>
  </si>
  <si>
    <t>桂B51718</t>
  </si>
  <si>
    <t>大巷村、河勒村小洲村、木寨村、木樟村、安宁村、瑶送村、</t>
  </si>
  <si>
    <t>桂B51722</t>
  </si>
  <si>
    <t>桂B51737</t>
  </si>
  <si>
    <t>桂B50565</t>
  </si>
  <si>
    <t>450224350340</t>
  </si>
  <si>
    <t>东风牌EQ6731PT1</t>
  </si>
  <si>
    <t>长安-拉叭</t>
  </si>
  <si>
    <t>桂B50758</t>
  </si>
  <si>
    <t>450224353366</t>
  </si>
  <si>
    <t>东风牌EQ6660LTV</t>
  </si>
  <si>
    <t>雅瑶-长安</t>
  </si>
  <si>
    <t>桂B50913</t>
  </si>
  <si>
    <t>450224350331</t>
  </si>
  <si>
    <t>车平-长安</t>
  </si>
  <si>
    <t>桂B51158</t>
  </si>
  <si>
    <t>450224352003</t>
  </si>
  <si>
    <t>安源牌PK6720HQD3</t>
  </si>
  <si>
    <t>拉叭-长安</t>
  </si>
  <si>
    <t>桂B51232</t>
  </si>
  <si>
    <t>450224352452</t>
  </si>
  <si>
    <t>2022.1.1-2022.12.27</t>
  </si>
  <si>
    <t>2022年12月27日退出公司</t>
  </si>
  <si>
    <t>桂B51239</t>
  </si>
  <si>
    <t>450224352237</t>
  </si>
  <si>
    <t>桂林牌GL6607Q</t>
  </si>
  <si>
    <t>董安-长安</t>
  </si>
  <si>
    <t>2.3.4.12月运行低于16天</t>
  </si>
  <si>
    <t>桂B51256</t>
  </si>
  <si>
    <t>450224352185</t>
  </si>
  <si>
    <t>桂林牌GL6728CQ</t>
  </si>
  <si>
    <t>长安-雅瑶</t>
  </si>
  <si>
    <t>桂B51257</t>
  </si>
  <si>
    <t>450224352505</t>
  </si>
  <si>
    <t>长安-东起</t>
  </si>
  <si>
    <t>桂B51326</t>
  </si>
  <si>
    <t>450224352376</t>
  </si>
  <si>
    <t>东风牌EQ6732PT3</t>
  </si>
  <si>
    <t>长安-车平</t>
  </si>
  <si>
    <t>桂B51330</t>
  </si>
  <si>
    <t>450224352567</t>
  </si>
  <si>
    <t>合客HK6739K</t>
  </si>
  <si>
    <t>桂B51362</t>
  </si>
  <si>
    <t>450224352975</t>
  </si>
  <si>
    <t>中通LCK6660D4H</t>
  </si>
  <si>
    <t>龙纳-长安</t>
  </si>
  <si>
    <t>桂B51372</t>
  </si>
  <si>
    <t>450224352805</t>
  </si>
  <si>
    <t>东风牌EQ6731LT</t>
  </si>
  <si>
    <t>长安-桥板</t>
  </si>
  <si>
    <t>桂B51709</t>
  </si>
  <si>
    <t>450224352729</t>
  </si>
  <si>
    <t>东起-长安</t>
  </si>
  <si>
    <t>桂B51710</t>
  </si>
  <si>
    <t>450224352793</t>
  </si>
  <si>
    <t>桂B51787</t>
  </si>
  <si>
    <t>450224352988</t>
  </si>
  <si>
    <t>长安-龙纳</t>
  </si>
  <si>
    <t>桂B51796</t>
  </si>
  <si>
    <t>450224352972</t>
  </si>
  <si>
    <t>桂B0M219</t>
  </si>
  <si>
    <t>450224352336</t>
  </si>
  <si>
    <t>五菱LZW6407BAF</t>
  </si>
  <si>
    <t>浮石-融水</t>
  </si>
  <si>
    <t>桂B0M227</t>
  </si>
  <si>
    <t>450224352334</t>
  </si>
  <si>
    <t>桂B0S569</t>
  </si>
  <si>
    <t>450224352411</t>
  </si>
  <si>
    <t>桂B2G231</t>
  </si>
  <si>
    <t>450224352610</t>
  </si>
  <si>
    <t>五菱LZW6450PF</t>
  </si>
  <si>
    <t>长安-沙子</t>
  </si>
  <si>
    <t>桂B2G232</t>
  </si>
  <si>
    <t>450224352605</t>
  </si>
  <si>
    <t>长安-大坡</t>
  </si>
  <si>
    <t>桂B2N171</t>
  </si>
  <si>
    <t>450224352659</t>
  </si>
  <si>
    <t>桂B55859</t>
  </si>
  <si>
    <t>450224353331</t>
  </si>
  <si>
    <t>五菱LZW6450PY</t>
  </si>
  <si>
    <t>2022.1.1-2022.9.18</t>
  </si>
  <si>
    <t>9月18号驾驶员解聘
该车9月份运行天数小于16天</t>
  </si>
  <si>
    <t>桂BEU950</t>
  </si>
  <si>
    <t>450224353134</t>
  </si>
  <si>
    <t>五菱LZW6446JY</t>
  </si>
  <si>
    <t>长安-大良</t>
  </si>
  <si>
    <t>桂BFL110</t>
  </si>
  <si>
    <t>450224353223</t>
  </si>
  <si>
    <t>桂BKJ899</t>
  </si>
  <si>
    <t>450224352487</t>
  </si>
  <si>
    <t>长安-泗顶</t>
  </si>
  <si>
    <t>桂BND333</t>
  </si>
  <si>
    <t>450224352182</t>
  </si>
  <si>
    <t>2022.1.1-2022.11.08</t>
  </si>
  <si>
    <t>2022年11月8日退出公司 该车11月份运行天数小于16天</t>
  </si>
  <si>
    <t>桂BNG895</t>
  </si>
  <si>
    <t>450224353099</t>
  </si>
  <si>
    <t>长安-丹洲</t>
  </si>
  <si>
    <t>桂BNN158</t>
  </si>
  <si>
    <t>450224352536</t>
  </si>
  <si>
    <t>桂BP9589</t>
  </si>
  <si>
    <t>450224352537</t>
  </si>
  <si>
    <t>桂BPC028</t>
  </si>
  <si>
    <t>450224353059</t>
  </si>
  <si>
    <t>五菱   LZW6446JY</t>
  </si>
  <si>
    <t>2022.1.1-2022.4.18</t>
  </si>
  <si>
    <t>2022年4月18日退出公司 该车4月份运行天数小于16天</t>
  </si>
  <si>
    <t>桂BPC180</t>
  </si>
  <si>
    <t>450224352710</t>
  </si>
  <si>
    <t>五菱LZW6450BAF</t>
  </si>
  <si>
    <t>桂BPC186</t>
  </si>
  <si>
    <t>450224352888</t>
  </si>
  <si>
    <t>长安-杨柳</t>
  </si>
  <si>
    <t xml:space="preserve">该车1月，11月份运行
天数小于16天
</t>
  </si>
  <si>
    <t>桂BPC226</t>
  </si>
  <si>
    <t>450224352900</t>
  </si>
  <si>
    <t>五菱lzw6410BCF</t>
  </si>
  <si>
    <t>2022.1.1-2022.6.13</t>
  </si>
  <si>
    <t xml:space="preserve">2022年6月13日退出公司该车2月份运行天数小于15天,4月，5月份运行天数小于16天，6月0天
</t>
  </si>
  <si>
    <t>桂BPC236</t>
  </si>
  <si>
    <t>450224352884</t>
  </si>
  <si>
    <t>桂BPC259</t>
  </si>
  <si>
    <t>450224352778</t>
  </si>
  <si>
    <t>桂BPC270</t>
  </si>
  <si>
    <t>450224352996</t>
  </si>
  <si>
    <t>该车2月份运行天数小于15天</t>
  </si>
  <si>
    <t>桂BPC271</t>
  </si>
  <si>
    <t>450224353004</t>
  </si>
  <si>
    <t>桂BPC297</t>
  </si>
  <si>
    <t>450224352946</t>
  </si>
  <si>
    <t>该车6月份运行天数小于16天</t>
  </si>
  <si>
    <t>桂BPC298</t>
  </si>
  <si>
    <t>450224352876</t>
  </si>
  <si>
    <t>桂BPC309</t>
  </si>
  <si>
    <t>450224352860</t>
  </si>
  <si>
    <t>桂BPC318</t>
  </si>
  <si>
    <t>450224352731</t>
  </si>
  <si>
    <t>桂BPC339</t>
  </si>
  <si>
    <t>450224353064</t>
  </si>
  <si>
    <t>桂BPC378</t>
  </si>
  <si>
    <t>450224352758</t>
  </si>
  <si>
    <t>桂BPC398</t>
  </si>
  <si>
    <t>450224352702</t>
  </si>
  <si>
    <t>长安-潭头</t>
  </si>
  <si>
    <t>桂BPC448</t>
  </si>
  <si>
    <t>450224353063</t>
  </si>
  <si>
    <t>桂BPC557</t>
  </si>
  <si>
    <t>450224352792</t>
  </si>
  <si>
    <t>桂BPC566</t>
  </si>
  <si>
    <t>450224352694</t>
  </si>
  <si>
    <t>桂B313B2</t>
  </si>
  <si>
    <t>450224353374</t>
  </si>
  <si>
    <t>桂BPC578</t>
  </si>
  <si>
    <t>450224352544</t>
  </si>
  <si>
    <t>桂BPC581</t>
  </si>
  <si>
    <t>450224352771</t>
  </si>
  <si>
    <t>2022.1.1-2022.8.31
2022.10.1-2022.12.31</t>
  </si>
  <si>
    <t>该车3月6月7月12月份运行天数小于16天，其中9月份停班</t>
  </si>
  <si>
    <t>桂BPC585</t>
  </si>
  <si>
    <t>450224352947</t>
  </si>
  <si>
    <t>五菱LZW6510PF</t>
  </si>
  <si>
    <t>桂BPC639</t>
  </si>
  <si>
    <t>450224353058</t>
  </si>
  <si>
    <t>2022.1.1-2022.2.14</t>
  </si>
  <si>
    <t xml:space="preserve">2022年2月14日退出公司
该车2月份运行天数小于15天
</t>
  </si>
  <si>
    <t>桂BPC696</t>
  </si>
  <si>
    <t>450224352956</t>
  </si>
  <si>
    <t>五菱LZW6407BCY</t>
  </si>
  <si>
    <t>桂BPC708</t>
  </si>
  <si>
    <t>450224352743</t>
  </si>
  <si>
    <t>桂BPC758</t>
  </si>
  <si>
    <t>450224352684</t>
  </si>
  <si>
    <t>五菱LZW6430KF</t>
  </si>
  <si>
    <t>2022.1.1-2022.2.10</t>
  </si>
  <si>
    <t>2022年2月10日退出公司
该车2月份运行天数小于15天</t>
  </si>
  <si>
    <t>桂BPC776</t>
  </si>
  <si>
    <t>450224352690</t>
  </si>
  <si>
    <t>桂BPC778</t>
  </si>
  <si>
    <t>450224353322</t>
  </si>
  <si>
    <t>桂BPC779</t>
  </si>
  <si>
    <t>450224352978</t>
  </si>
  <si>
    <t>桂BPC853</t>
  </si>
  <si>
    <t>450224353224</t>
  </si>
  <si>
    <t>桂BPC858</t>
  </si>
  <si>
    <t>450224352875</t>
  </si>
  <si>
    <t>桂BPC868</t>
  </si>
  <si>
    <t>450224352885</t>
  </si>
  <si>
    <t>桂BPC881</t>
  </si>
  <si>
    <t>450224352832</t>
  </si>
  <si>
    <t>五菱LZW6450PAF</t>
  </si>
  <si>
    <t>桂BPC897</t>
  </si>
  <si>
    <t>450224352989</t>
  </si>
  <si>
    <t>五菱ZLW6446JY</t>
  </si>
  <si>
    <t>桂BPC902</t>
  </si>
  <si>
    <t>450224352760</t>
  </si>
  <si>
    <t>桂BPC908</t>
  </si>
  <si>
    <t>450224353383</t>
  </si>
  <si>
    <t>2022.1.1-2022.05.20</t>
  </si>
  <si>
    <t>2022年5月20日退出公司 该车3月5月份运行天数小于16天</t>
  </si>
  <si>
    <t>桂BPC919</t>
  </si>
  <si>
    <t>450224352846</t>
  </si>
  <si>
    <t>桂BPC936</t>
  </si>
  <si>
    <t>450224353038</t>
  </si>
  <si>
    <t>该车12月份运行天数
小于16天</t>
  </si>
  <si>
    <t>桂BPC939</t>
  </si>
  <si>
    <t>450224352685</t>
  </si>
  <si>
    <t>桂BPC959</t>
  </si>
  <si>
    <t>450224352806</t>
  </si>
  <si>
    <t>桂BPC989</t>
  </si>
  <si>
    <t>450224352839</t>
  </si>
  <si>
    <t>桂BPC992</t>
  </si>
  <si>
    <t>450224353013</t>
  </si>
  <si>
    <t>桂BR5598</t>
  </si>
  <si>
    <t>450224352554</t>
  </si>
  <si>
    <t>桂BSV889</t>
  </si>
  <si>
    <t>450224352538</t>
  </si>
  <si>
    <t>桂BV7857</t>
  </si>
  <si>
    <t>450224352060</t>
  </si>
  <si>
    <t>五菱LZW6407BF</t>
  </si>
  <si>
    <t>桂BW9719</t>
  </si>
  <si>
    <t>450224352165</t>
  </si>
  <si>
    <t>桂BX0561</t>
  </si>
  <si>
    <t>450224352166</t>
  </si>
  <si>
    <t>该车10月份运行天数小于
16天</t>
  </si>
  <si>
    <t>桂BX1169</t>
  </si>
  <si>
    <t>450224352460</t>
  </si>
  <si>
    <t>2022.1.1-2022.6.14</t>
  </si>
  <si>
    <t>2022年6月14日退出公司
该车6月份运行天数小于16天</t>
  </si>
  <si>
    <t>桂BEL023</t>
  </si>
  <si>
    <t>450224353589</t>
  </si>
  <si>
    <t>2022.10.16-2022.12.31</t>
  </si>
  <si>
    <t>2022年10月16日进公司
该车10月运行天数小于16天</t>
  </si>
  <si>
    <t>桂BDH7391</t>
  </si>
  <si>
    <t>450224353516</t>
  </si>
  <si>
    <t>小型普通级</t>
  </si>
  <si>
    <t>浮石至融水</t>
  </si>
  <si>
    <t>桂BDH7951</t>
  </si>
  <si>
    <t>450224353514</t>
  </si>
  <si>
    <t>2022.1.1-2022.2.28</t>
  </si>
  <si>
    <r>
      <t>桂</t>
    </r>
    <r>
      <rPr>
        <sz val="10"/>
        <rFont val="宋体"/>
        <family val="0"/>
      </rPr>
      <t>B5X689</t>
    </r>
  </si>
  <si>
    <t>450009871566</t>
  </si>
  <si>
    <r>
      <t>桂</t>
    </r>
    <r>
      <rPr>
        <sz val="10"/>
        <rFont val="宋体"/>
        <family val="0"/>
      </rPr>
      <t>B2V531</t>
    </r>
  </si>
  <si>
    <t>450010366325</t>
  </si>
  <si>
    <t>2022.1.1-2022.6.10</t>
  </si>
  <si>
    <r>
      <t>桂</t>
    </r>
    <r>
      <rPr>
        <sz val="10"/>
        <rFont val="宋体"/>
        <family val="0"/>
      </rPr>
      <t>BSF917</t>
    </r>
  </si>
  <si>
    <t>450010366193</t>
  </si>
  <si>
    <t>长安至丹州</t>
  </si>
  <si>
    <t>2022.1.1-2022.6.30</t>
  </si>
  <si>
    <r>
      <t>桂</t>
    </r>
    <r>
      <rPr>
        <sz val="10"/>
        <rFont val="宋体"/>
        <family val="0"/>
      </rPr>
      <t>B1S762</t>
    </r>
  </si>
  <si>
    <t>450010030562</t>
  </si>
  <si>
    <t>2022.1.1-2022.8.31</t>
  </si>
  <si>
    <r>
      <t>桂</t>
    </r>
    <r>
      <rPr>
        <sz val="10"/>
        <rFont val="宋体"/>
        <family val="0"/>
      </rPr>
      <t>BBB998</t>
    </r>
  </si>
  <si>
    <t>450009772643</t>
  </si>
  <si>
    <t>2022.1.1-2022.9.10</t>
  </si>
  <si>
    <r>
      <t>桂</t>
    </r>
    <r>
      <rPr>
        <sz val="10"/>
        <rFont val="宋体"/>
        <family val="0"/>
      </rPr>
      <t>B58126</t>
    </r>
  </si>
  <si>
    <t>450006822123</t>
  </si>
  <si>
    <t>长安至杨柳</t>
  </si>
  <si>
    <t>2022.1.1-2022.11.30</t>
  </si>
  <si>
    <t>桂BKL778</t>
  </si>
  <si>
    <t>450224352711</t>
  </si>
  <si>
    <t>桂BCS592</t>
  </si>
  <si>
    <t>450224353358</t>
  </si>
  <si>
    <t>桂B563A2</t>
  </si>
  <si>
    <t>450224353393</t>
  </si>
  <si>
    <t>桂B569A3</t>
  </si>
  <si>
    <t>450224353355</t>
  </si>
  <si>
    <t>桂BVG715</t>
  </si>
  <si>
    <t>450224353155</t>
  </si>
  <si>
    <t>桂BQP135</t>
  </si>
  <si>
    <t>450224353191</t>
  </si>
  <si>
    <t>桂B81B71</t>
  </si>
  <si>
    <t>450224353247</t>
  </si>
  <si>
    <t>桂BSM317</t>
  </si>
  <si>
    <t>450224353261</t>
  </si>
  <si>
    <t>桂BGV610</t>
  </si>
  <si>
    <t>450224353276</t>
  </si>
  <si>
    <t>长安至大坡</t>
  </si>
  <si>
    <r>
      <t>桂</t>
    </r>
    <r>
      <rPr>
        <sz val="10"/>
        <rFont val="宋体"/>
        <family val="0"/>
      </rPr>
      <t>BSF595</t>
    </r>
  </si>
  <si>
    <t>450224353062</t>
  </si>
  <si>
    <t xml:space="preserve">  长安至潭头</t>
  </si>
  <si>
    <r>
      <t>桂</t>
    </r>
    <r>
      <rPr>
        <sz val="10"/>
        <rFont val="宋体"/>
        <family val="0"/>
      </rPr>
      <t>BSF848</t>
    </r>
  </si>
  <si>
    <t>450224353069</t>
  </si>
  <si>
    <r>
      <t>桂</t>
    </r>
    <r>
      <rPr>
        <sz val="10"/>
        <rFont val="宋体"/>
        <family val="0"/>
      </rPr>
      <t>BQK383</t>
    </r>
  </si>
  <si>
    <t>450224353095</t>
  </si>
  <si>
    <t>桂B37B81</t>
  </si>
  <si>
    <t>450224353102</t>
  </si>
  <si>
    <r>
      <t>桂</t>
    </r>
    <r>
      <rPr>
        <sz val="10"/>
        <rFont val="宋体"/>
        <family val="0"/>
      </rPr>
      <t>B1M951</t>
    </r>
  </si>
  <si>
    <t>450224352520</t>
  </si>
  <si>
    <t>桂BSF775</t>
  </si>
  <si>
    <t>450224353032</t>
  </si>
  <si>
    <r>
      <t>桂</t>
    </r>
    <r>
      <rPr>
        <sz val="10"/>
        <rFont val="宋体"/>
        <family val="0"/>
      </rPr>
      <t>BFQ685</t>
    </r>
  </si>
  <si>
    <t>450224351615</t>
  </si>
  <si>
    <r>
      <t>桂</t>
    </r>
    <r>
      <rPr>
        <sz val="10"/>
        <rFont val="宋体"/>
        <family val="0"/>
      </rPr>
      <t>BSF965</t>
    </r>
  </si>
  <si>
    <t>450224352926</t>
  </si>
  <si>
    <t>桂BSF936</t>
  </si>
  <si>
    <t>450224353008</t>
  </si>
  <si>
    <r>
      <t>桂</t>
    </r>
    <r>
      <rPr>
        <sz val="10"/>
        <rFont val="宋体"/>
        <family val="0"/>
      </rPr>
      <t>BU9838</t>
    </r>
  </si>
  <si>
    <t>450224351898</t>
  </si>
  <si>
    <t>长安至丹洲</t>
  </si>
  <si>
    <r>
      <t>桂</t>
    </r>
    <r>
      <rPr>
        <sz val="10"/>
        <rFont val="宋体"/>
        <family val="0"/>
      </rPr>
      <t>BFR665</t>
    </r>
  </si>
  <si>
    <t>450224351614</t>
  </si>
  <si>
    <r>
      <t>桂</t>
    </r>
    <r>
      <rPr>
        <sz val="10"/>
        <rFont val="宋体"/>
        <family val="0"/>
      </rPr>
      <t>B1M753</t>
    </r>
  </si>
  <si>
    <t>450224352521</t>
  </si>
  <si>
    <r>
      <t>桂</t>
    </r>
    <r>
      <rPr>
        <sz val="10"/>
        <rFont val="宋体"/>
        <family val="0"/>
      </rPr>
      <t>BSF898</t>
    </r>
  </si>
  <si>
    <t>450224352749</t>
  </si>
  <si>
    <t>桂BSF615</t>
  </si>
  <si>
    <t>450224352923</t>
  </si>
  <si>
    <t>桂BSF231</t>
  </si>
  <si>
    <t>450224352882</t>
  </si>
  <si>
    <t>桂BSF376</t>
  </si>
  <si>
    <t>450224352902</t>
  </si>
  <si>
    <r>
      <t>桂</t>
    </r>
    <r>
      <rPr>
        <sz val="10"/>
        <rFont val="宋体"/>
        <family val="0"/>
      </rPr>
      <t>B1M973</t>
    </r>
  </si>
  <si>
    <t>450224352528</t>
  </si>
  <si>
    <r>
      <t>桂</t>
    </r>
    <r>
      <rPr>
        <sz val="10"/>
        <rFont val="宋体"/>
        <family val="0"/>
      </rPr>
      <t>B1B559</t>
    </r>
  </si>
  <si>
    <t>450224352468</t>
  </si>
  <si>
    <t>桂BSF036</t>
  </si>
  <si>
    <t>450224352887</t>
  </si>
  <si>
    <r>
      <t>桂</t>
    </r>
    <r>
      <rPr>
        <sz val="10"/>
        <rFont val="宋体"/>
        <family val="0"/>
      </rPr>
      <t>BWQ115</t>
    </r>
  </si>
  <si>
    <t>450224352106</t>
  </si>
  <si>
    <r>
      <t>桂</t>
    </r>
    <r>
      <rPr>
        <sz val="10"/>
        <rFont val="宋体"/>
        <family val="0"/>
      </rPr>
      <t>BDF128</t>
    </r>
  </si>
  <si>
    <t>450224352470</t>
  </si>
  <si>
    <t>桂B1S792</t>
  </si>
  <si>
    <t>450224352547</t>
  </si>
  <si>
    <t>桂BSF919</t>
  </si>
  <si>
    <t>450224352881</t>
  </si>
  <si>
    <r>
      <t>桂</t>
    </r>
    <r>
      <rPr>
        <sz val="10"/>
        <rFont val="宋体"/>
        <family val="0"/>
      </rPr>
      <t>BSF962</t>
    </r>
  </si>
  <si>
    <t>450224353019</t>
  </si>
  <si>
    <r>
      <t>桂</t>
    </r>
    <r>
      <rPr>
        <sz val="10"/>
        <rFont val="宋体"/>
        <family val="0"/>
      </rPr>
      <t>BX3985</t>
    </r>
  </si>
  <si>
    <t>450224352199</t>
  </si>
  <si>
    <r>
      <t>桂</t>
    </r>
    <r>
      <rPr>
        <sz val="10"/>
        <rFont val="宋体"/>
        <family val="0"/>
      </rPr>
      <t>BSF531</t>
    </r>
  </si>
  <si>
    <t>450224353027</t>
  </si>
  <si>
    <t>桂BSF890</t>
  </si>
  <si>
    <t>450224352871</t>
  </si>
  <si>
    <r>
      <t>桂</t>
    </r>
    <r>
      <rPr>
        <sz val="10"/>
        <rFont val="宋体"/>
        <family val="0"/>
      </rPr>
      <t>B1S826</t>
    </r>
  </si>
  <si>
    <t>450224352535</t>
  </si>
  <si>
    <t>桂BSF152</t>
  </si>
  <si>
    <t>450224352870</t>
  </si>
  <si>
    <r>
      <t>桂</t>
    </r>
    <r>
      <rPr>
        <sz val="10"/>
        <rFont val="宋体"/>
        <family val="0"/>
      </rPr>
      <t>BSF552</t>
    </r>
  </si>
  <si>
    <t>450224352796</t>
  </si>
  <si>
    <r>
      <t>桂</t>
    </r>
    <r>
      <rPr>
        <sz val="10"/>
        <rFont val="宋体"/>
        <family val="0"/>
      </rPr>
      <t>BSF328</t>
    </r>
  </si>
  <si>
    <t>450224352768</t>
  </si>
  <si>
    <r>
      <t>桂</t>
    </r>
    <r>
      <rPr>
        <sz val="10"/>
        <rFont val="宋体"/>
        <family val="0"/>
      </rPr>
      <t>BSF696</t>
    </r>
  </si>
  <si>
    <t>450224352738</t>
  </si>
  <si>
    <r>
      <t>桂</t>
    </r>
    <r>
      <rPr>
        <sz val="10"/>
        <rFont val="宋体"/>
        <family val="0"/>
      </rPr>
      <t>BSF509</t>
    </r>
  </si>
  <si>
    <r>
      <t>桂</t>
    </r>
    <r>
      <rPr>
        <sz val="10"/>
        <rFont val="宋体"/>
        <family val="0"/>
      </rPr>
      <t>BSF066</t>
    </r>
  </si>
  <si>
    <t>450224352703</t>
  </si>
  <si>
    <t>桂BSF577</t>
  </si>
  <si>
    <t>450224352979</t>
  </si>
  <si>
    <r>
      <t>桂</t>
    </r>
    <r>
      <rPr>
        <sz val="10"/>
        <rFont val="宋体"/>
        <family val="0"/>
      </rPr>
      <t>BSF539</t>
    </r>
  </si>
  <si>
    <t>450224352797</t>
  </si>
  <si>
    <r>
      <t>桂</t>
    </r>
    <r>
      <rPr>
        <sz val="10"/>
        <rFont val="宋体"/>
        <family val="0"/>
      </rPr>
      <t>BSF309</t>
    </r>
  </si>
  <si>
    <t>450224352721</t>
  </si>
  <si>
    <r>
      <t>桂</t>
    </r>
    <r>
      <rPr>
        <sz val="10"/>
        <rFont val="宋体"/>
        <family val="0"/>
      </rPr>
      <t>BDT818</t>
    </r>
  </si>
  <si>
    <t>450224352618</t>
  </si>
  <si>
    <r>
      <t>桂</t>
    </r>
    <r>
      <rPr>
        <sz val="10"/>
        <rFont val="宋体"/>
        <family val="0"/>
      </rPr>
      <t>BHT089</t>
    </r>
  </si>
  <si>
    <t>450224352689</t>
  </si>
  <si>
    <r>
      <t>桂</t>
    </r>
    <r>
      <rPr>
        <sz val="10"/>
        <rFont val="宋体"/>
        <family val="0"/>
      </rPr>
      <t>BSF985</t>
    </r>
  </si>
  <si>
    <t>450224352698</t>
  </si>
  <si>
    <r>
      <t>桂</t>
    </r>
    <r>
      <rPr>
        <sz val="10"/>
        <rFont val="宋体"/>
        <family val="0"/>
      </rPr>
      <t>B9Q556</t>
    </r>
  </si>
  <si>
    <t>450224352681</t>
  </si>
  <si>
    <r>
      <t>桂</t>
    </r>
    <r>
      <rPr>
        <sz val="10"/>
        <rFont val="宋体"/>
        <family val="0"/>
      </rPr>
      <t>B7S978</t>
    </r>
  </si>
  <si>
    <t>450224352650</t>
  </si>
  <si>
    <r>
      <t>桂</t>
    </r>
    <r>
      <rPr>
        <sz val="10"/>
        <rFont val="宋体"/>
        <family val="0"/>
      </rPr>
      <t>B2V560</t>
    </r>
  </si>
  <si>
    <t>450224352668</t>
  </si>
  <si>
    <t>桂BSF719</t>
  </si>
  <si>
    <t>450224352814</t>
  </si>
  <si>
    <t>桂BSF739</t>
  </si>
  <si>
    <t>450224352826</t>
  </si>
  <si>
    <t>桂BSF655</t>
  </si>
  <si>
    <t>450224352827</t>
  </si>
  <si>
    <t>桂BSF266</t>
  </si>
  <si>
    <t>450224352836</t>
  </si>
  <si>
    <t>桂BSF329</t>
  </si>
  <si>
    <t>450224352861</t>
  </si>
  <si>
    <t>桂BSF259</t>
  </si>
  <si>
    <t>450224352873</t>
  </si>
  <si>
    <t>桂BSF397</t>
  </si>
  <si>
    <t>450224352859</t>
  </si>
  <si>
    <t>桂BSF059</t>
  </si>
  <si>
    <t>450224352868</t>
  </si>
  <si>
    <t>填报单位（盖章）：柳州市柳江区交通运输局</t>
  </si>
  <si>
    <t>桂BL5606</t>
  </si>
  <si>
    <t>EQ6730CT1</t>
  </si>
  <si>
    <t>六道、三都、里高</t>
  </si>
  <si>
    <t>桂BL5621</t>
  </si>
  <si>
    <t>桂BL5626</t>
  </si>
  <si>
    <t>桂BL5627</t>
  </si>
  <si>
    <t>桂BL5655</t>
  </si>
  <si>
    <t>桂BL5666</t>
  </si>
  <si>
    <t>桂BL5667</t>
  </si>
  <si>
    <t>桂BL5671</t>
  </si>
  <si>
    <t>桂BL5681</t>
  </si>
  <si>
    <t>桂BL5885</t>
  </si>
  <si>
    <t>桂BL5886</t>
  </si>
  <si>
    <t>桂BL6507</t>
  </si>
  <si>
    <t>桂BL6508</t>
  </si>
  <si>
    <t>桂BL6556</t>
  </si>
  <si>
    <t>桂BL6559</t>
  </si>
  <si>
    <t>桂BL6568</t>
  </si>
  <si>
    <t>桂BL6569</t>
  </si>
  <si>
    <t>桂BL6575</t>
  </si>
  <si>
    <t>桂BL6577</t>
  </si>
  <si>
    <t>桂BL6586</t>
  </si>
  <si>
    <t>桂BL6609</t>
  </si>
  <si>
    <t>桂BL6617</t>
  </si>
  <si>
    <t>桂BL6626</t>
  </si>
  <si>
    <t>桂BL6629</t>
  </si>
  <si>
    <t>桂BL6636</t>
  </si>
  <si>
    <t>桂BL6108</t>
  </si>
  <si>
    <t>SLG6740C4GFR</t>
  </si>
  <si>
    <t>六道、怀洪、百朋</t>
  </si>
  <si>
    <t>桂BL6109</t>
  </si>
  <si>
    <t>桂BL6111</t>
  </si>
  <si>
    <t>桂BL6116</t>
  </si>
  <si>
    <t>桂BL6117</t>
  </si>
  <si>
    <t>桂BL6118</t>
  </si>
  <si>
    <t>桂BL6119</t>
  </si>
  <si>
    <t>桂BL6128</t>
  </si>
  <si>
    <t>桂BL6129</t>
  </si>
  <si>
    <t>桂BL6133</t>
  </si>
  <si>
    <t>桂BL6136</t>
  </si>
  <si>
    <t>桂BL6139</t>
  </si>
  <si>
    <t>桂BL6159</t>
  </si>
  <si>
    <t>桂BL6166</t>
  </si>
  <si>
    <t>桂BL6167</t>
  </si>
  <si>
    <t>桂BL6168</t>
  </si>
  <si>
    <t>桂B72688</t>
  </si>
  <si>
    <t>EQ6670CT</t>
  </si>
  <si>
    <t>成团、福塘、洛满、流山</t>
  </si>
  <si>
    <t>桂B72988</t>
  </si>
  <si>
    <t>桂B73288</t>
  </si>
  <si>
    <t>桂B73688</t>
  </si>
  <si>
    <t>桂B75588</t>
  </si>
  <si>
    <t>桂B75688</t>
  </si>
  <si>
    <t>桂B76588</t>
  </si>
  <si>
    <t>桂B76988</t>
  </si>
  <si>
    <t>桂B77688</t>
  </si>
  <si>
    <t>桂B78008</t>
  </si>
  <si>
    <t>桂B78088</t>
  </si>
  <si>
    <t>桂B78588</t>
  </si>
  <si>
    <t>桂BK0088</t>
  </si>
  <si>
    <t>桂BL2560</t>
  </si>
  <si>
    <t>KLQ6770GAE4</t>
  </si>
  <si>
    <t>三千、新兴工业园、穿山</t>
  </si>
  <si>
    <t>桂BL2663</t>
  </si>
  <si>
    <t>桂BL2691</t>
  </si>
  <si>
    <t>桂BL2708</t>
  </si>
  <si>
    <t>桂BL2716</t>
  </si>
  <si>
    <t>桂BL5827</t>
  </si>
  <si>
    <t>HK6813G4</t>
  </si>
  <si>
    <t>桂BL5828</t>
  </si>
  <si>
    <t>桂BL5857</t>
  </si>
  <si>
    <t>桂BL5858</t>
  </si>
  <si>
    <t>小计</t>
  </si>
  <si>
    <t>桂BL5628</t>
  </si>
  <si>
    <t>450221001005</t>
  </si>
  <si>
    <t>EQ6606LT1</t>
  </si>
  <si>
    <t>拉堡—白沙</t>
  </si>
  <si>
    <t xml:space="preserve">桂BK5068 </t>
  </si>
  <si>
    <t>450221001439</t>
  </si>
  <si>
    <t>EQ6606LTV2</t>
  </si>
  <si>
    <t>桂BL2689</t>
  </si>
  <si>
    <t>450221001440</t>
  </si>
  <si>
    <t>拉堡—里雍</t>
  </si>
  <si>
    <t xml:space="preserve">桂BK5586 </t>
  </si>
  <si>
    <t>450221001438</t>
  </si>
  <si>
    <t xml:space="preserve">桂BK3898 </t>
  </si>
  <si>
    <t>450221001454</t>
  </si>
  <si>
    <t>桂BK3818</t>
  </si>
  <si>
    <t>450221001445</t>
  </si>
  <si>
    <t>桂BL2283</t>
  </si>
  <si>
    <t>450221001443</t>
  </si>
  <si>
    <t>FQ6607LT1</t>
  </si>
  <si>
    <t xml:space="preserve">桂BK5999 </t>
  </si>
  <si>
    <t>450221001451</t>
  </si>
  <si>
    <t>拉堡—龙江</t>
  </si>
  <si>
    <t xml:space="preserve">桂BK5968 </t>
  </si>
  <si>
    <t>450221001450</t>
  </si>
  <si>
    <t>桂BK5988</t>
  </si>
  <si>
    <t>450221001448</t>
  </si>
  <si>
    <t>拉堡—下送</t>
  </si>
  <si>
    <t>桂BL5669</t>
  </si>
  <si>
    <t>450221001452</t>
  </si>
  <si>
    <t>桂BK3868</t>
  </si>
  <si>
    <t>450221001441</t>
  </si>
  <si>
    <t>桂BK6099</t>
  </si>
  <si>
    <t>450221001437</t>
  </si>
  <si>
    <t>拉堡—水山</t>
  </si>
  <si>
    <t>桂BK5868</t>
  </si>
  <si>
    <t>450221001453</t>
  </si>
  <si>
    <t xml:space="preserve">桂BK3988 </t>
  </si>
  <si>
    <t>450221001446</t>
  </si>
  <si>
    <t>桂B79080</t>
  </si>
  <si>
    <t>450221001544</t>
  </si>
  <si>
    <t>ZK6608DM</t>
  </si>
  <si>
    <t>拉堡—西朗</t>
  </si>
  <si>
    <t>桂BA1392</t>
  </si>
  <si>
    <t>450221001552</t>
  </si>
  <si>
    <t>KM6608PA1</t>
  </si>
  <si>
    <t>桂BK1607</t>
  </si>
  <si>
    <t>450221002470</t>
  </si>
  <si>
    <t>WD6608CG</t>
  </si>
  <si>
    <t>桂BK1610</t>
  </si>
  <si>
    <t>450221002465</t>
  </si>
  <si>
    <t>桂BK1612</t>
  </si>
  <si>
    <t>450221002467</t>
  </si>
  <si>
    <t>桂BK1655</t>
  </si>
  <si>
    <t>450221002461</t>
  </si>
  <si>
    <t>桂BK1660</t>
  </si>
  <si>
    <t>450221002462</t>
  </si>
  <si>
    <t>桂BK1671</t>
  </si>
  <si>
    <t>450221002469</t>
  </si>
  <si>
    <t>桂BK1877</t>
  </si>
  <si>
    <t>450221002613</t>
  </si>
  <si>
    <t>ZK6608DR</t>
  </si>
  <si>
    <t>桂BK8626</t>
  </si>
  <si>
    <t>450221001532</t>
  </si>
  <si>
    <t>EQ6606PT5</t>
  </si>
  <si>
    <t>桂BL0312</t>
  </si>
  <si>
    <t>450221001556</t>
  </si>
  <si>
    <t>桂BL0362</t>
  </si>
  <si>
    <t>450221001564</t>
  </si>
  <si>
    <t>桂BL0583</t>
  </si>
  <si>
    <t>450221001563</t>
  </si>
  <si>
    <t>桂BL0597</t>
  </si>
  <si>
    <t>450221001562</t>
  </si>
  <si>
    <t>桂BL0815</t>
  </si>
  <si>
    <t>450221001559</t>
  </si>
  <si>
    <t>桂BL0821</t>
  </si>
  <si>
    <t>450221001558</t>
  </si>
  <si>
    <t>桂BL0827</t>
  </si>
  <si>
    <t>450221001546</t>
  </si>
  <si>
    <t>桂BL0836</t>
  </si>
  <si>
    <t>450221001561</t>
  </si>
  <si>
    <t>桂BL0825</t>
  </si>
  <si>
    <t>450221001527</t>
  </si>
  <si>
    <t>拉堡—中村</t>
  </si>
  <si>
    <t>桂BK1325</t>
  </si>
  <si>
    <t>450221002466</t>
  </si>
  <si>
    <t>WD6660C1</t>
  </si>
  <si>
    <t>桂B19378</t>
  </si>
  <si>
    <t>450221004185</t>
  </si>
  <si>
    <t>PK66058HQD3</t>
  </si>
  <si>
    <t>拉堡—露塘</t>
  </si>
  <si>
    <t>桂BK1712</t>
  </si>
  <si>
    <t>GL6607Q</t>
  </si>
  <si>
    <t>桂BK2227</t>
  </si>
  <si>
    <t>450200025090</t>
  </si>
  <si>
    <t>EQ6607LTV</t>
  </si>
  <si>
    <t>桂B79829</t>
  </si>
  <si>
    <t>Lk6608DMAP</t>
  </si>
  <si>
    <t>拉堡—世界</t>
  </si>
  <si>
    <t>桂BK1620</t>
  </si>
  <si>
    <t>桂BK1691</t>
  </si>
  <si>
    <t>拉堡—土博</t>
  </si>
  <si>
    <t>桂BL3673</t>
  </si>
  <si>
    <t>450200012568</t>
  </si>
  <si>
    <t>EQ6607LT1</t>
  </si>
  <si>
    <t>拉堡—社冲</t>
  </si>
  <si>
    <t>桂B20520</t>
  </si>
  <si>
    <t>450200025092</t>
  </si>
  <si>
    <t>柳州—里雍</t>
  </si>
  <si>
    <t>桂BK7107</t>
  </si>
  <si>
    <t>450200025091</t>
  </si>
  <si>
    <t>审核：</t>
  </si>
  <si>
    <t>填报人：</t>
  </si>
  <si>
    <t>填报单位（盖章）：鹿寨县交通运输局</t>
  </si>
  <si>
    <r>
      <t>桂</t>
    </r>
    <r>
      <rPr>
        <sz val="11"/>
        <rFont val="仿宋_GB2312"/>
        <family val="0"/>
      </rPr>
      <t>B45368</t>
    </r>
  </si>
  <si>
    <r>
      <t>东风牌</t>
    </r>
    <r>
      <rPr>
        <sz val="11"/>
        <rFont val="仿宋_GB2312"/>
        <family val="0"/>
      </rPr>
      <t>EQ6606LT1</t>
    </r>
  </si>
  <si>
    <r>
      <t>屯秋客运站</t>
    </r>
    <r>
      <rPr>
        <sz val="11"/>
        <rFont val="仿宋_GB2312"/>
        <family val="0"/>
      </rPr>
      <t>-</t>
    </r>
    <r>
      <rPr>
        <sz val="11"/>
        <rFont val="仿宋_GB2312"/>
        <family val="0"/>
      </rPr>
      <t>柳州白沙客运服务站</t>
    </r>
  </si>
  <si>
    <r>
      <t>2022</t>
    </r>
    <r>
      <rPr>
        <sz val="11"/>
        <rFont val="仿宋_GB2312"/>
        <family val="0"/>
      </rPr>
      <t>年</t>
    </r>
    <r>
      <rPr>
        <sz val="11"/>
        <rFont val="仿宋_GB2312"/>
        <family val="0"/>
      </rPr>
      <t>1</t>
    </r>
    <r>
      <rPr>
        <sz val="11"/>
        <rFont val="仿宋_GB2312"/>
        <family val="0"/>
      </rPr>
      <t>月</t>
    </r>
    <r>
      <rPr>
        <sz val="11"/>
        <rFont val="仿宋_GB2312"/>
        <family val="0"/>
      </rPr>
      <t>1</t>
    </r>
    <r>
      <rPr>
        <sz val="11"/>
        <rFont val="仿宋_GB2312"/>
        <family val="0"/>
      </rPr>
      <t>日至</t>
    </r>
    <r>
      <rPr>
        <sz val="11"/>
        <rFont val="仿宋_GB2312"/>
        <family val="0"/>
      </rPr>
      <t>2022</t>
    </r>
    <r>
      <rPr>
        <sz val="11"/>
        <rFont val="仿宋_GB2312"/>
        <family val="0"/>
      </rPr>
      <t>年</t>
    </r>
    <r>
      <rPr>
        <sz val="11"/>
        <rFont val="仿宋_GB2312"/>
        <family val="0"/>
      </rPr>
      <t>12</t>
    </r>
    <r>
      <rPr>
        <sz val="11"/>
        <rFont val="仿宋_GB2312"/>
        <family val="0"/>
      </rPr>
      <t>月</t>
    </r>
    <r>
      <rPr>
        <sz val="11"/>
        <rFont val="仿宋_GB2312"/>
        <family val="0"/>
      </rPr>
      <t>31</t>
    </r>
    <r>
      <rPr>
        <sz val="11"/>
        <rFont val="仿宋_GB2312"/>
        <family val="0"/>
      </rPr>
      <t>日</t>
    </r>
  </si>
  <si>
    <r>
      <t>桂</t>
    </r>
    <r>
      <rPr>
        <sz val="11"/>
        <rFont val="仿宋_GB2312"/>
        <family val="0"/>
      </rPr>
      <t>B45679</t>
    </r>
  </si>
  <si>
    <r>
      <t>桂</t>
    </r>
    <r>
      <rPr>
        <sz val="11"/>
        <rFont val="仿宋_GB2312"/>
        <family val="0"/>
      </rPr>
      <t>B45127</t>
    </r>
  </si>
  <si>
    <t>宇通牌ZK6729D2</t>
  </si>
  <si>
    <r>
      <t>鹿寨客运服务站</t>
    </r>
    <r>
      <rPr>
        <sz val="11"/>
        <rFont val="仿宋_GB2312"/>
        <family val="0"/>
      </rPr>
      <t>-</t>
    </r>
    <r>
      <rPr>
        <sz val="11"/>
        <rFont val="仿宋_GB2312"/>
        <family val="0"/>
      </rPr>
      <t>和平客运站</t>
    </r>
  </si>
  <si>
    <t>桂B42110</t>
  </si>
  <si>
    <t>450223504544</t>
  </si>
  <si>
    <t>少林牌SLG6602C4E</t>
  </si>
  <si>
    <t>鹿寨至寨上</t>
  </si>
  <si>
    <t>2022年1月1日至2022年6月30日</t>
  </si>
  <si>
    <t>桂B43825</t>
  </si>
  <si>
    <t>450223350061</t>
  </si>
  <si>
    <t>桂B45129</t>
  </si>
  <si>
    <t>450223501119</t>
  </si>
  <si>
    <t>寨上至鹿寨</t>
  </si>
  <si>
    <t>桂BA3239</t>
  </si>
  <si>
    <t>450223508348</t>
  </si>
  <si>
    <t>中渡至东泉</t>
  </si>
  <si>
    <t>桂B45856</t>
  </si>
  <si>
    <t>450200018556</t>
  </si>
  <si>
    <t>东风牌EQ6607LTV</t>
  </si>
  <si>
    <t>竹车村至龙口茶场</t>
  </si>
  <si>
    <t>桂B43277</t>
  </si>
  <si>
    <t>450223508362</t>
  </si>
  <si>
    <t>桂林牌GL6752Q</t>
  </si>
  <si>
    <t>雒容至大正</t>
  </si>
  <si>
    <t>桂B04585D</t>
  </si>
  <si>
    <t>宇通牌ZK6816BEVG2</t>
  </si>
  <si>
    <t>城南客运站至头排</t>
  </si>
  <si>
    <t>桂B04701D</t>
  </si>
  <si>
    <t>桂B04286D</t>
  </si>
  <si>
    <t>桂B04805D</t>
  </si>
  <si>
    <t>桂B04285D</t>
  </si>
  <si>
    <t>桂B04716D</t>
  </si>
  <si>
    <t>桂B04875D</t>
  </si>
  <si>
    <t>桂B04565D</t>
  </si>
  <si>
    <t>桂B04708D</t>
  </si>
  <si>
    <t xml:space="preserve">桂B04381D
</t>
  </si>
  <si>
    <t>桂B04105D</t>
  </si>
  <si>
    <t>城南客运站至拉沟</t>
  </si>
  <si>
    <t>桂B04676D</t>
  </si>
  <si>
    <t>桂B04905D</t>
  </si>
  <si>
    <t>桂B04651D</t>
  </si>
  <si>
    <t>桂B04818D</t>
  </si>
  <si>
    <t>宇通牌ZK6805BEVG11</t>
  </si>
  <si>
    <t>城南客运站至雒容</t>
  </si>
  <si>
    <t>桂B04181D</t>
  </si>
  <si>
    <t>桂B04897D</t>
  </si>
  <si>
    <t>桂B04687D</t>
  </si>
  <si>
    <t>桂B14558D</t>
  </si>
  <si>
    <t>桂B04885D</t>
  </si>
  <si>
    <t>桂B04889D</t>
  </si>
  <si>
    <t>桂B04599D</t>
  </si>
  <si>
    <t>桂B04688D</t>
  </si>
  <si>
    <t>桂B14488D</t>
  </si>
  <si>
    <t>桂B04978D</t>
  </si>
  <si>
    <t>桂B04787D</t>
  </si>
  <si>
    <t>桂B04088D</t>
  </si>
  <si>
    <t>桂B04778D</t>
  </si>
  <si>
    <t>桂B04858D</t>
  </si>
  <si>
    <t>桂B04998D</t>
  </si>
  <si>
    <t>桂B14887D</t>
  </si>
  <si>
    <t>桂B45030</t>
  </si>
  <si>
    <t>宇通牌ZK6641BEVG3</t>
  </si>
  <si>
    <t>城南客运站至黄皮</t>
  </si>
  <si>
    <t>桂B45027</t>
  </si>
  <si>
    <t>桂B04098D</t>
  </si>
  <si>
    <t>海格牌KLQ6800GEVN10</t>
  </si>
  <si>
    <t>城南客运站至平山</t>
  </si>
  <si>
    <t>桂B04418D</t>
  </si>
  <si>
    <t>桂B04486D</t>
  </si>
  <si>
    <t>桂B04489D</t>
  </si>
  <si>
    <t>桂B04581D</t>
  </si>
  <si>
    <t>桂B04658D</t>
  </si>
  <si>
    <t>桂B04846D</t>
  </si>
  <si>
    <t>桂B04859D</t>
  </si>
  <si>
    <t>桂B04980D</t>
  </si>
  <si>
    <t>桂B04198D</t>
  </si>
  <si>
    <t>桂B04891D</t>
  </si>
  <si>
    <t>桂B04811D</t>
  </si>
  <si>
    <t>桂B04866D</t>
  </si>
  <si>
    <t>城南客运站至屯秋</t>
  </si>
  <si>
    <t>桂B04968D</t>
  </si>
  <si>
    <t xml:space="preserve">桂B04217D
</t>
  </si>
  <si>
    <t>城南客运站至导江</t>
  </si>
  <si>
    <t xml:space="preserve">桂B04269D
</t>
  </si>
  <si>
    <t xml:space="preserve">桂B04446D
</t>
  </si>
  <si>
    <t xml:space="preserve">桂B04796D
</t>
  </si>
  <si>
    <t xml:space="preserve">桂B04865D
</t>
  </si>
  <si>
    <t xml:space="preserve">桂B04281D
</t>
  </si>
  <si>
    <t xml:space="preserve">桂B04019D
</t>
  </si>
  <si>
    <t>桂B45187</t>
  </si>
  <si>
    <t>重庆恒通CKZ6590D4</t>
  </si>
  <si>
    <t>城南客运站至行政村</t>
  </si>
  <si>
    <t>燃油车</t>
  </si>
  <si>
    <t>桂B45163</t>
  </si>
  <si>
    <t>桂B45103</t>
  </si>
  <si>
    <t>桂B45162</t>
  </si>
  <si>
    <t xml:space="preserve">桂B04526D
</t>
  </si>
  <si>
    <t>安凯牌HFF6800G03EV77</t>
  </si>
  <si>
    <t>城南客运站至寨上</t>
  </si>
  <si>
    <t>2022年12月1日至2022年12月31日</t>
  </si>
  <si>
    <t>桂B14678D</t>
  </si>
  <si>
    <t>桂B45518</t>
  </si>
  <si>
    <t>少林牌SLG6607C5GE</t>
  </si>
  <si>
    <t>鹿寨至吉云</t>
  </si>
  <si>
    <t>2022年1月1日至12月31日</t>
  </si>
  <si>
    <t>桂B45538</t>
  </si>
  <si>
    <t>桂B45511</t>
  </si>
  <si>
    <t>桂B45535</t>
  </si>
  <si>
    <t>鹿寨至长田</t>
  </si>
  <si>
    <t>桂B19807</t>
  </si>
  <si>
    <t>桂B45853</t>
  </si>
  <si>
    <t>桂B45545</t>
  </si>
  <si>
    <t>桂B45551</t>
  </si>
  <si>
    <t>鹿寨县城至火车北站</t>
  </si>
  <si>
    <t>桂B45890</t>
  </si>
  <si>
    <t>桂B14418D</t>
  </si>
  <si>
    <t>桂B14485D</t>
  </si>
  <si>
    <t>桂B14859D</t>
  </si>
  <si>
    <t>桂B14861D</t>
  </si>
  <si>
    <t>桂B14815D</t>
  </si>
  <si>
    <t>福田牌BJ6851EVCA-31</t>
  </si>
  <si>
    <t>桂B14897D</t>
  </si>
  <si>
    <t>桂B14178D</t>
  </si>
  <si>
    <t>中通牌LCK6826EVG3A10</t>
  </si>
  <si>
    <t>桂B46178</t>
  </si>
  <si>
    <t>少林牌SLG6770C5GER</t>
  </si>
  <si>
    <t>鹿寨至波寨</t>
  </si>
  <si>
    <t>桂B04506D</t>
  </si>
  <si>
    <t>宇通牌ZK6815BEVG5</t>
  </si>
  <si>
    <t>桂B04537D</t>
  </si>
  <si>
    <t>桂B04540D</t>
  </si>
  <si>
    <t>桂B04563D</t>
  </si>
  <si>
    <t>桂B04586D</t>
  </si>
  <si>
    <t>桂B14547D</t>
  </si>
  <si>
    <t>桂B14265D</t>
  </si>
  <si>
    <t>桂B14819D</t>
  </si>
  <si>
    <t>桂B14805D</t>
  </si>
  <si>
    <t>宇通牌ZK6815BEVG18</t>
  </si>
  <si>
    <t>鹿寨至头排</t>
  </si>
  <si>
    <t>桂B14825D</t>
  </si>
  <si>
    <t>桂B14826D</t>
  </si>
  <si>
    <t>桂B14832D</t>
  </si>
  <si>
    <t>桂B14836D</t>
  </si>
  <si>
    <t>桂B14838D</t>
  </si>
  <si>
    <t>桂B14850D</t>
  </si>
  <si>
    <t>桂B14863D</t>
  </si>
  <si>
    <t>桂B14875D</t>
  </si>
  <si>
    <t>桂B14895D</t>
  </si>
  <si>
    <t>桂B14958D</t>
  </si>
  <si>
    <t>桂B04203D</t>
  </si>
  <si>
    <t>宇通牌ZK6815BEVG3</t>
  </si>
  <si>
    <t>鹿寨至江口</t>
  </si>
  <si>
    <t>桂B04207D</t>
  </si>
  <si>
    <t>桂B04208D</t>
  </si>
  <si>
    <t>桂B04252D</t>
  </si>
  <si>
    <t>桂B04266D</t>
  </si>
  <si>
    <t>桂B04277D</t>
  </si>
  <si>
    <t>桂B04278D</t>
  </si>
  <si>
    <t>桂B04280D</t>
  </si>
  <si>
    <t>桂B04287D</t>
  </si>
  <si>
    <t>桂B04292D</t>
  </si>
  <si>
    <t>填报单位（盖章）：柳城县交通运输局</t>
  </si>
  <si>
    <t>桂B83827</t>
  </si>
  <si>
    <r>
      <t>东风牌</t>
    </r>
    <r>
      <rPr>
        <sz val="9"/>
        <rFont val="宋体"/>
        <family val="0"/>
      </rPr>
      <t>EQ6607LT1</t>
    </r>
  </si>
  <si>
    <r>
      <rPr>
        <sz val="10"/>
        <rFont val="宋体"/>
        <family val="0"/>
      </rPr>
      <t>柳城</t>
    </r>
    <r>
      <rPr>
        <sz val="10"/>
        <rFont val="宋体"/>
        <family val="0"/>
      </rPr>
      <t>—</t>
    </r>
    <r>
      <rPr>
        <sz val="10"/>
        <rFont val="宋体"/>
        <family val="0"/>
      </rPr>
      <t>龙头</t>
    </r>
  </si>
  <si>
    <t>桂B83867</t>
  </si>
  <si>
    <r>
      <t>少林牌</t>
    </r>
    <r>
      <rPr>
        <sz val="9"/>
        <rFont val="宋体"/>
        <family val="0"/>
      </rPr>
      <t>SLG6601C4Z</t>
    </r>
  </si>
  <si>
    <t>桂B83837</t>
  </si>
  <si>
    <r>
      <t>少林牌</t>
    </r>
    <r>
      <rPr>
        <sz val="9"/>
        <rFont val="宋体"/>
        <family val="0"/>
      </rPr>
      <t>SLG6602C4E</t>
    </r>
  </si>
  <si>
    <t>桂B83809</t>
  </si>
  <si>
    <r>
      <rPr>
        <sz val="10"/>
        <rFont val="宋体"/>
        <family val="0"/>
      </rPr>
      <t>龙头</t>
    </r>
    <r>
      <rPr>
        <sz val="10"/>
        <rFont val="宋体"/>
        <family val="0"/>
      </rPr>
      <t>—</t>
    </r>
    <r>
      <rPr>
        <sz val="10"/>
        <rFont val="宋体"/>
        <family val="0"/>
      </rPr>
      <t>柳城</t>
    </r>
  </si>
  <si>
    <t>桂B83896</t>
  </si>
  <si>
    <r>
      <rPr>
        <sz val="10"/>
        <rFont val="宋体"/>
        <family val="0"/>
      </rPr>
      <t>柳城</t>
    </r>
    <r>
      <rPr>
        <sz val="10"/>
        <rFont val="宋体"/>
        <family val="0"/>
      </rPr>
      <t>—</t>
    </r>
    <r>
      <rPr>
        <sz val="10"/>
        <rFont val="宋体"/>
        <family val="0"/>
      </rPr>
      <t>伏虎</t>
    </r>
  </si>
  <si>
    <t>桂B83152</t>
  </si>
  <si>
    <r>
      <t>东风牌</t>
    </r>
    <r>
      <rPr>
        <sz val="9"/>
        <rFont val="宋体"/>
        <family val="0"/>
      </rPr>
      <t>DFA6600K3CD</t>
    </r>
  </si>
  <si>
    <r>
      <rPr>
        <sz val="10"/>
        <rFont val="宋体"/>
        <family val="0"/>
      </rPr>
      <t>马山</t>
    </r>
    <r>
      <rPr>
        <sz val="10"/>
        <rFont val="宋体"/>
        <family val="0"/>
      </rPr>
      <t>—</t>
    </r>
    <r>
      <rPr>
        <sz val="10"/>
        <rFont val="宋体"/>
        <family val="0"/>
      </rPr>
      <t>六塘</t>
    </r>
  </si>
  <si>
    <t>桂B83096</t>
  </si>
  <si>
    <t>宇通牌ZK6908HB9</t>
  </si>
  <si>
    <t>龙美—柳州</t>
  </si>
  <si>
    <t>桂B83576</t>
  </si>
  <si>
    <t>少林牌SLG6602C4Z</t>
  </si>
  <si>
    <t>柳城—糯米滩</t>
  </si>
  <si>
    <t>桂B85056</t>
  </si>
  <si>
    <t>450222500031</t>
  </si>
  <si>
    <t>凤山—柳城</t>
  </si>
  <si>
    <t>桂B83887</t>
  </si>
  <si>
    <t>450200012635</t>
  </si>
  <si>
    <r>
      <rPr>
        <sz val="10"/>
        <rFont val="宋体"/>
        <family val="0"/>
      </rPr>
      <t>东泉</t>
    </r>
    <r>
      <rPr>
        <sz val="10"/>
        <rFont val="宋体"/>
        <family val="0"/>
      </rPr>
      <t>—</t>
    </r>
    <r>
      <rPr>
        <sz val="10"/>
        <rFont val="宋体"/>
        <family val="0"/>
      </rPr>
      <t>雒容</t>
    </r>
  </si>
  <si>
    <t>桂B83865</t>
  </si>
  <si>
    <t>450200012636</t>
  </si>
  <si>
    <t>桂B45833</t>
  </si>
  <si>
    <t>桂B80526</t>
  </si>
  <si>
    <t>安凯牌HFF6609KDE5FB1</t>
  </si>
  <si>
    <t>寨隆—柳州</t>
  </si>
  <si>
    <t>桂B-83367</t>
  </si>
  <si>
    <t>东风牌DFA6720T3G</t>
  </si>
  <si>
    <t>柳城至马山</t>
  </si>
  <si>
    <t>桂B-83118</t>
  </si>
  <si>
    <t>桂B-83086</t>
  </si>
  <si>
    <t>桂B-83095</t>
  </si>
  <si>
    <t>桂B-83378</t>
  </si>
  <si>
    <t>桂B-83337</t>
  </si>
  <si>
    <t>桂B-83508</t>
  </si>
  <si>
    <t>桂B-83068</t>
  </si>
  <si>
    <t>桂B-83098</t>
  </si>
  <si>
    <t>桂B-83506</t>
  </si>
  <si>
    <t>桂B-83312</t>
  </si>
  <si>
    <t>少林牌SLG6660C4GF</t>
  </si>
  <si>
    <t>柳城至六塘</t>
  </si>
  <si>
    <t>桂B-83530</t>
  </si>
  <si>
    <t>桂B-83801</t>
  </si>
  <si>
    <t>桂B-83811</t>
  </si>
  <si>
    <t>桂B-83825</t>
  </si>
  <si>
    <t>桂B-83828</t>
  </si>
  <si>
    <t>桂B-83835</t>
  </si>
  <si>
    <t>桂B-83855</t>
  </si>
  <si>
    <t>桂B-83857</t>
  </si>
  <si>
    <t>桂B-83859</t>
  </si>
  <si>
    <t>桂B-83861</t>
  </si>
  <si>
    <t>桂B-83862</t>
  </si>
  <si>
    <t>桂B-83869</t>
  </si>
  <si>
    <t>桂B-83873</t>
  </si>
  <si>
    <t>桂B-83875</t>
  </si>
  <si>
    <t>桂B-83876</t>
  </si>
  <si>
    <t>桂B-83878</t>
  </si>
  <si>
    <t>桂B-83879</t>
  </si>
  <si>
    <t>桂B-83881</t>
  </si>
  <si>
    <t>桂B-83891</t>
  </si>
  <si>
    <t>桂B-83898</t>
  </si>
  <si>
    <t>桂B-83562</t>
  </si>
  <si>
    <t>马山至六塘</t>
  </si>
  <si>
    <t>桂B-85206</t>
  </si>
  <si>
    <t>柳城至三塘</t>
  </si>
  <si>
    <t>柳城至凤山</t>
  </si>
  <si>
    <t>桂B45525</t>
  </si>
  <si>
    <t>桂B45528</t>
  </si>
  <si>
    <t>桂B85008</t>
  </si>
  <si>
    <t>450222000381</t>
  </si>
  <si>
    <t>西安-柳城</t>
  </si>
  <si>
    <t>2022-1-1至2022-12-31</t>
  </si>
  <si>
    <t>桂B85029</t>
  </si>
  <si>
    <t>450222001311</t>
  </si>
  <si>
    <t>柳城-东华</t>
  </si>
  <si>
    <t>桂B39626</t>
  </si>
  <si>
    <t>450222500056</t>
  </si>
  <si>
    <t>东泉-柳城</t>
  </si>
  <si>
    <t>桂B80688</t>
  </si>
  <si>
    <t>450222500046</t>
  </si>
  <si>
    <t>桂B86886</t>
  </si>
  <si>
    <t>柳城-东泉</t>
  </si>
  <si>
    <t>桂B81588</t>
  </si>
  <si>
    <t>450222001305</t>
  </si>
  <si>
    <t>桂B81988</t>
  </si>
  <si>
    <t>450222500034</t>
  </si>
  <si>
    <t>桂B82628</t>
  </si>
  <si>
    <t>450222000383</t>
  </si>
  <si>
    <t>桂B83193</t>
  </si>
  <si>
    <t>450222500026</t>
  </si>
  <si>
    <t>桂B83306</t>
  </si>
  <si>
    <t>450222500011</t>
  </si>
  <si>
    <t>桂B83377</t>
  </si>
  <si>
    <t>450222001309</t>
  </si>
  <si>
    <t>桂B83380</t>
  </si>
  <si>
    <t>450222500017</t>
  </si>
  <si>
    <t>桂B83385</t>
  </si>
  <si>
    <t>450222500065</t>
  </si>
  <si>
    <t>桂B83397</t>
  </si>
  <si>
    <t>450222001310</t>
  </si>
  <si>
    <t>桂B83818</t>
  </si>
  <si>
    <t>450222001306</t>
  </si>
  <si>
    <t>桂B83836</t>
  </si>
  <si>
    <t>450222001313</t>
  </si>
  <si>
    <t>柳城-龙头</t>
  </si>
  <si>
    <t>桂B83838</t>
  </si>
  <si>
    <t>450222001314</t>
  </si>
  <si>
    <t>桂B83581</t>
  </si>
  <si>
    <t>450222500062</t>
  </si>
  <si>
    <t>桂B83570</t>
  </si>
  <si>
    <t>450222500018</t>
  </si>
  <si>
    <t>桂B83107</t>
  </si>
  <si>
    <t>450222500025</t>
  </si>
  <si>
    <t>桂B83815</t>
  </si>
  <si>
    <t>450222500037</t>
  </si>
  <si>
    <t>桂B83829</t>
  </si>
  <si>
    <t>450222500084</t>
  </si>
  <si>
    <t>桂B83111</t>
  </si>
  <si>
    <t>450222500038</t>
  </si>
  <si>
    <t>龙美-柳城</t>
  </si>
  <si>
    <t>桂B83513</t>
  </si>
  <si>
    <t>450222500047</t>
  </si>
  <si>
    <t>柳城-龙美</t>
  </si>
  <si>
    <t>桂B83559</t>
  </si>
  <si>
    <t>450222500042</t>
  </si>
  <si>
    <t>桂B83563</t>
  </si>
  <si>
    <t>450222001315</t>
  </si>
  <si>
    <t>桂B83568</t>
  </si>
  <si>
    <t>450222001308</t>
  </si>
  <si>
    <t>桂B83580</t>
  </si>
  <si>
    <t>450222500043</t>
  </si>
  <si>
    <t>桂B83618</t>
  </si>
  <si>
    <t>450222500059</t>
  </si>
  <si>
    <t>桂B85208</t>
  </si>
  <si>
    <t>450222500051</t>
  </si>
  <si>
    <t>桂B85066</t>
  </si>
  <si>
    <t>450222002047</t>
  </si>
  <si>
    <t>柳城-龙袍</t>
  </si>
  <si>
    <t>桂B83382</t>
  </si>
  <si>
    <t>大型普通级</t>
  </si>
  <si>
    <t>柳城车站、公安局路口、杨梅路口、大塘路口、近潭、黄宜小学、双塘、黄宜新村、太平</t>
  </si>
  <si>
    <t>桂B83389</t>
  </si>
  <si>
    <t>桂B83392</t>
  </si>
  <si>
    <t>桂B83393</t>
  </si>
  <si>
    <t>桂B83538</t>
  </si>
  <si>
    <t>桂B83551</t>
  </si>
  <si>
    <t>桂B83592</t>
  </si>
  <si>
    <t>桂B83589</t>
  </si>
  <si>
    <t>桂B83565</t>
  </si>
  <si>
    <t>太平、江头、木界、干村、山嘴、高湾、由兰、尖石、对河、东泉</t>
  </si>
  <si>
    <t>桂B83569</t>
  </si>
  <si>
    <t>桂B83512</t>
  </si>
  <si>
    <t>桂B83526</t>
  </si>
  <si>
    <t>桂B83585</t>
  </si>
  <si>
    <t>桂B83586</t>
  </si>
  <si>
    <t>桂B14949D</t>
  </si>
  <si>
    <t>柳城；龙美</t>
  </si>
  <si>
    <t>桂B04944D</t>
  </si>
  <si>
    <t>桂B14734D</t>
  </si>
  <si>
    <t>桂B04681D</t>
  </si>
  <si>
    <t>桂B14147D</t>
  </si>
  <si>
    <t>填报单位（盖章）：融水苗族自治县交通运输局</t>
  </si>
  <si>
    <t>客运班线起讫点</t>
  </si>
  <si>
    <t>核定座位</t>
  </si>
  <si>
    <t>2022年实际运营座位月数(座位*月)（J=G*I）</t>
  </si>
  <si>
    <t>备注（新能源车）</t>
  </si>
  <si>
    <t>1</t>
  </si>
  <si>
    <t>桂B60374</t>
  </si>
  <si>
    <t>融水县其乐运输公司</t>
  </si>
  <si>
    <t>450225001862</t>
  </si>
  <si>
    <t>EQ6731PT1</t>
  </si>
  <si>
    <r>
      <t>融水</t>
    </r>
    <r>
      <rPr>
        <sz val="10"/>
        <rFont val="Arial"/>
        <family val="2"/>
      </rPr>
      <t>--</t>
    </r>
    <r>
      <rPr>
        <sz val="10"/>
        <rFont val="宋体"/>
        <family val="0"/>
      </rPr>
      <t>龙岸镇</t>
    </r>
  </si>
  <si>
    <t>20220101-20221231</t>
  </si>
  <si>
    <t>2</t>
  </si>
  <si>
    <t>桂B61751</t>
  </si>
  <si>
    <t>450225001859</t>
  </si>
  <si>
    <t>EQ6700LTV</t>
  </si>
  <si>
    <t>3</t>
  </si>
  <si>
    <t>桂B61065</t>
  </si>
  <si>
    <t>450225001857</t>
  </si>
  <si>
    <t>EQ6607PT5</t>
  </si>
  <si>
    <t>4</t>
  </si>
  <si>
    <t>桂B61105</t>
  </si>
  <si>
    <t>450225001863</t>
  </si>
  <si>
    <t>5</t>
  </si>
  <si>
    <t>桂B61107</t>
  </si>
  <si>
    <t>450225001861</t>
  </si>
  <si>
    <t>20220101-20220831</t>
  </si>
  <si>
    <t>6</t>
  </si>
  <si>
    <t>桂B61537</t>
  </si>
  <si>
    <t>450225001027</t>
  </si>
  <si>
    <t>融水-大田村</t>
  </si>
  <si>
    <t>7</t>
  </si>
  <si>
    <t>桂B61506</t>
  </si>
  <si>
    <t>450225000739</t>
  </si>
  <si>
    <r>
      <t>帮阳村</t>
    </r>
    <r>
      <rPr>
        <sz val="10"/>
        <rFont val="Arial"/>
        <family val="2"/>
      </rPr>
      <t>--</t>
    </r>
    <r>
      <rPr>
        <sz val="10"/>
        <rFont val="宋体"/>
        <family val="0"/>
      </rPr>
      <t>融水</t>
    </r>
  </si>
  <si>
    <t>8</t>
  </si>
  <si>
    <t>桂B61581</t>
  </si>
  <si>
    <t>450225000787</t>
  </si>
  <si>
    <r>
      <t>大德村</t>
    </r>
    <r>
      <rPr>
        <sz val="10"/>
        <rFont val="Arial"/>
        <family val="2"/>
      </rPr>
      <t>--</t>
    </r>
    <r>
      <rPr>
        <sz val="10"/>
        <rFont val="宋体"/>
        <family val="0"/>
      </rPr>
      <t>融水</t>
    </r>
  </si>
  <si>
    <t>20220101-20220430</t>
  </si>
  <si>
    <t>9</t>
  </si>
  <si>
    <t>桂B61573</t>
  </si>
  <si>
    <t>450225000825</t>
  </si>
  <si>
    <t>HS6605</t>
  </si>
  <si>
    <r>
      <t>高培村</t>
    </r>
    <r>
      <rPr>
        <sz val="10"/>
        <rFont val="Arial"/>
        <family val="2"/>
      </rPr>
      <t>--</t>
    </r>
    <r>
      <rPr>
        <sz val="10"/>
        <rFont val="宋体"/>
        <family val="0"/>
      </rPr>
      <t>融水</t>
    </r>
  </si>
  <si>
    <t>20220101-20220731</t>
  </si>
  <si>
    <t>10</t>
  </si>
  <si>
    <t>桂B61589</t>
  </si>
  <si>
    <t>450225000824</t>
  </si>
  <si>
    <t>HS6601A</t>
  </si>
  <si>
    <r>
      <t>大新村</t>
    </r>
    <r>
      <rPr>
        <sz val="10"/>
        <rFont val="Arial"/>
        <family val="2"/>
      </rPr>
      <t>--</t>
    </r>
    <r>
      <rPr>
        <sz val="10"/>
        <rFont val="宋体"/>
        <family val="0"/>
      </rPr>
      <t>融水</t>
    </r>
  </si>
  <si>
    <t>11</t>
  </si>
  <si>
    <t>桂B61727</t>
  </si>
  <si>
    <t>450225001025</t>
  </si>
  <si>
    <t>SGK6601K02</t>
  </si>
  <si>
    <t>结合村-融水</t>
  </si>
  <si>
    <t>12</t>
  </si>
  <si>
    <t>桂B61833</t>
  </si>
  <si>
    <t>450225001063</t>
  </si>
  <si>
    <t>XQX6600D4YEQ</t>
  </si>
  <si>
    <r>
      <t>融水</t>
    </r>
    <r>
      <rPr>
        <sz val="10"/>
        <rFont val="Arial"/>
        <family val="2"/>
      </rPr>
      <t>--</t>
    </r>
    <r>
      <rPr>
        <sz val="10"/>
        <rFont val="宋体"/>
        <family val="0"/>
      </rPr>
      <t>杆洞</t>
    </r>
  </si>
  <si>
    <t>13</t>
  </si>
  <si>
    <t>桂B61755</t>
  </si>
  <si>
    <t>450225001031</t>
  </si>
  <si>
    <t>SGK6600K02</t>
  </si>
  <si>
    <r>
      <t>归江村</t>
    </r>
    <r>
      <rPr>
        <sz val="10"/>
        <rFont val="Arial"/>
        <family val="2"/>
      </rPr>
      <t>--</t>
    </r>
    <r>
      <rPr>
        <sz val="10"/>
        <rFont val="宋体"/>
        <family val="0"/>
      </rPr>
      <t>融水</t>
    </r>
  </si>
  <si>
    <t>20220101-20220131</t>
  </si>
  <si>
    <t>14</t>
  </si>
  <si>
    <t>桂B61757</t>
  </si>
  <si>
    <t>450225001030</t>
  </si>
  <si>
    <r>
      <t>融水</t>
    </r>
    <r>
      <rPr>
        <sz val="10"/>
        <rFont val="Arial"/>
        <family val="2"/>
      </rPr>
      <t>--</t>
    </r>
    <r>
      <rPr>
        <sz val="10"/>
        <rFont val="宋体"/>
        <family val="0"/>
      </rPr>
      <t>党鸠</t>
    </r>
  </si>
  <si>
    <t>20220401-20221231</t>
  </si>
  <si>
    <t>15</t>
  </si>
  <si>
    <t>桂B61855</t>
  </si>
  <si>
    <t>450225001133</t>
  </si>
  <si>
    <r>
      <t>融水</t>
    </r>
    <r>
      <rPr>
        <sz val="10"/>
        <rFont val="Arial"/>
        <family val="2"/>
      </rPr>
      <t>--</t>
    </r>
    <r>
      <rPr>
        <sz val="10"/>
        <rFont val="宋体"/>
        <family val="0"/>
      </rPr>
      <t>大伞</t>
    </r>
  </si>
  <si>
    <t>16</t>
  </si>
  <si>
    <t>桂B61783</t>
  </si>
  <si>
    <t>450225001167</t>
  </si>
  <si>
    <t>EQ6607LTV1</t>
  </si>
  <si>
    <t>融水-吉曼村</t>
  </si>
  <si>
    <t>17</t>
  </si>
  <si>
    <t>桂B61253</t>
  </si>
  <si>
    <t>450225000897</t>
  </si>
  <si>
    <r>
      <t>平等村</t>
    </r>
    <r>
      <rPr>
        <sz val="10"/>
        <rFont val="Arial"/>
        <family val="2"/>
      </rPr>
      <t>--</t>
    </r>
    <r>
      <rPr>
        <sz val="10"/>
        <rFont val="宋体"/>
        <family val="0"/>
      </rPr>
      <t>融水</t>
    </r>
  </si>
  <si>
    <t>18</t>
  </si>
  <si>
    <t>桂B61325</t>
  </si>
  <si>
    <t>450225000845</t>
  </si>
  <si>
    <t>19</t>
  </si>
  <si>
    <t>桂B61709</t>
  </si>
  <si>
    <t>450225001599</t>
  </si>
  <si>
    <t>20220101-20220630</t>
  </si>
  <si>
    <t>20</t>
  </si>
  <si>
    <t>桂B62799</t>
  </si>
  <si>
    <t>450225001237</t>
  </si>
  <si>
    <t>EQ6608LTV</t>
  </si>
  <si>
    <t>锦洞-融水</t>
  </si>
  <si>
    <t>20220101-20220228</t>
  </si>
  <si>
    <t>21</t>
  </si>
  <si>
    <t>桂B61937</t>
  </si>
  <si>
    <t>450225001191</t>
  </si>
  <si>
    <t>融水-大年</t>
  </si>
  <si>
    <t>22</t>
  </si>
  <si>
    <t>桂B61852</t>
  </si>
  <si>
    <t>450225001178</t>
  </si>
  <si>
    <t>23</t>
  </si>
  <si>
    <t>桂B60638</t>
  </si>
  <si>
    <t>450225001664</t>
  </si>
  <si>
    <t>苗坪-融水</t>
  </si>
  <si>
    <t>24</t>
  </si>
  <si>
    <t>桂B60996</t>
  </si>
  <si>
    <t>450225001340</t>
  </si>
  <si>
    <t>融水-苗坪</t>
  </si>
  <si>
    <t>25</t>
  </si>
  <si>
    <t>桂B61958</t>
  </si>
  <si>
    <t>450225001228</t>
  </si>
  <si>
    <t>融水-洞头</t>
  </si>
  <si>
    <t>26</t>
  </si>
  <si>
    <t>桂B65278</t>
  </si>
  <si>
    <t>450225001747</t>
  </si>
  <si>
    <t>一心-融水</t>
  </si>
  <si>
    <t>27</t>
  </si>
  <si>
    <t>桂B61819</t>
  </si>
  <si>
    <t>450225001689</t>
  </si>
  <si>
    <t>结合-融水</t>
  </si>
  <si>
    <t>28</t>
  </si>
  <si>
    <t>桂B61779</t>
  </si>
  <si>
    <t>450225000885</t>
  </si>
  <si>
    <t>20220501-20221231</t>
  </si>
  <si>
    <t>29</t>
  </si>
  <si>
    <t>桂BA3903</t>
  </si>
  <si>
    <t>450225002037</t>
  </si>
  <si>
    <t>20220802-20221231</t>
  </si>
  <si>
    <t>30</t>
  </si>
  <si>
    <t>桂BZ5998</t>
  </si>
  <si>
    <t>450225001754</t>
  </si>
  <si>
    <t>31</t>
  </si>
  <si>
    <t>桂B3J138</t>
  </si>
  <si>
    <t>450225001751</t>
  </si>
  <si>
    <t>LZW6456JY</t>
  </si>
  <si>
    <t>高安村-融水</t>
  </si>
  <si>
    <t>32</t>
  </si>
  <si>
    <t>桂B67939</t>
  </si>
  <si>
    <t>450225001852</t>
  </si>
  <si>
    <t>LZW6450BAF</t>
  </si>
  <si>
    <r>
      <t>锦洞村</t>
    </r>
    <r>
      <rPr>
        <sz val="10"/>
        <rFont val="Arial"/>
        <family val="2"/>
      </rPr>
      <t>--</t>
    </r>
    <r>
      <rPr>
        <sz val="10"/>
        <rFont val="宋体"/>
        <family val="0"/>
      </rPr>
      <t>融水</t>
    </r>
  </si>
  <si>
    <t>33</t>
  </si>
  <si>
    <t>桂BJG029</t>
  </si>
  <si>
    <t>450225001215</t>
  </si>
  <si>
    <t>LZ6510MQ16MN</t>
  </si>
  <si>
    <t>罗洞-融水</t>
  </si>
  <si>
    <t>34</t>
  </si>
  <si>
    <t>桂B7A598</t>
  </si>
  <si>
    <t>450225001900</t>
  </si>
  <si>
    <t>BJ6578MD5BA-E1</t>
  </si>
  <si>
    <r>
      <t>汪洞</t>
    </r>
    <r>
      <rPr>
        <sz val="10"/>
        <rFont val="Arial"/>
        <family val="2"/>
      </rPr>
      <t>--</t>
    </r>
    <r>
      <rPr>
        <sz val="10"/>
        <rFont val="宋体"/>
        <family val="0"/>
      </rPr>
      <t>融水</t>
    </r>
  </si>
  <si>
    <t>35</t>
  </si>
  <si>
    <t>桂B1207A</t>
  </si>
  <si>
    <t>450225001765</t>
  </si>
  <si>
    <t>36</t>
  </si>
  <si>
    <t>桂B5005K</t>
  </si>
  <si>
    <t>450225001903</t>
  </si>
  <si>
    <t>融水-元宝村</t>
  </si>
  <si>
    <t>37</t>
  </si>
  <si>
    <t>桂B5981C</t>
  </si>
  <si>
    <t>450225001770</t>
  </si>
  <si>
    <t>BJ6608BDDBA-D2</t>
  </si>
  <si>
    <t>荣塘-融水</t>
  </si>
  <si>
    <t>38</t>
  </si>
  <si>
    <t>桂B81T78</t>
  </si>
  <si>
    <t>450225001653</t>
  </si>
  <si>
    <t>JFC6511RA1C85</t>
  </si>
  <si>
    <t>汪洞-融水</t>
  </si>
  <si>
    <t>39</t>
  </si>
  <si>
    <t>桂B8F698</t>
  </si>
  <si>
    <t>450225001555</t>
  </si>
  <si>
    <t>LZW6450PY</t>
  </si>
  <si>
    <t>尧良-融水</t>
  </si>
  <si>
    <t>20220101-20220115</t>
  </si>
  <si>
    <t>40</t>
  </si>
  <si>
    <t>桂BDX691</t>
  </si>
  <si>
    <t>450225001959</t>
  </si>
  <si>
    <t>尧良村-融水</t>
  </si>
  <si>
    <t>20220124-20221231</t>
  </si>
  <si>
    <t>41</t>
  </si>
  <si>
    <t>桂B78D88</t>
  </si>
  <si>
    <t>450225001275</t>
  </si>
  <si>
    <t>NJ6485ACN</t>
  </si>
  <si>
    <r>
      <t>融水</t>
    </r>
    <r>
      <rPr>
        <sz val="10"/>
        <rFont val="Arial"/>
        <family val="2"/>
      </rPr>
      <t>--</t>
    </r>
    <r>
      <rPr>
        <sz val="10"/>
        <rFont val="宋体"/>
        <family val="0"/>
      </rPr>
      <t>培秀村</t>
    </r>
  </si>
  <si>
    <t>42</t>
  </si>
  <si>
    <t>桂B3N961</t>
  </si>
  <si>
    <t>450225000882</t>
  </si>
  <si>
    <t>LZW6450BF</t>
  </si>
  <si>
    <r>
      <t>九都村</t>
    </r>
    <r>
      <rPr>
        <sz val="10"/>
        <rFont val="Arial"/>
        <family val="2"/>
      </rPr>
      <t>--</t>
    </r>
    <r>
      <rPr>
        <sz val="10"/>
        <rFont val="宋体"/>
        <family val="0"/>
      </rPr>
      <t>融水</t>
    </r>
  </si>
  <si>
    <t>43</t>
  </si>
  <si>
    <t>桂B61579</t>
  </si>
  <si>
    <t>450225000775</t>
  </si>
  <si>
    <t>XMQ6530JED4</t>
  </si>
  <si>
    <r>
      <t>融水</t>
    </r>
    <r>
      <rPr>
        <sz val="10"/>
        <rFont val="Arial"/>
        <family val="2"/>
      </rPr>
      <t>--</t>
    </r>
    <r>
      <rPr>
        <sz val="10"/>
        <rFont val="宋体"/>
        <family val="0"/>
      </rPr>
      <t>九都村</t>
    </r>
  </si>
  <si>
    <t>44</t>
  </si>
  <si>
    <t>桂B2G102</t>
  </si>
  <si>
    <t>450225001724</t>
  </si>
  <si>
    <r>
      <t>东田村</t>
    </r>
    <r>
      <rPr>
        <sz val="10"/>
        <rFont val="Arial"/>
        <family val="2"/>
      </rPr>
      <t>--</t>
    </r>
    <r>
      <rPr>
        <sz val="10"/>
        <rFont val="宋体"/>
        <family val="0"/>
      </rPr>
      <t>融水</t>
    </r>
  </si>
  <si>
    <t>45</t>
  </si>
  <si>
    <t>桂BHL382</t>
  </si>
  <si>
    <t>450225001874</t>
  </si>
  <si>
    <t>BJ6451BKV1Z</t>
  </si>
  <si>
    <r>
      <t>池洞村</t>
    </r>
    <r>
      <rPr>
        <sz val="10"/>
        <rFont val="Arial"/>
        <family val="2"/>
      </rPr>
      <t>--</t>
    </r>
    <r>
      <rPr>
        <sz val="10"/>
        <rFont val="宋体"/>
        <family val="0"/>
      </rPr>
      <t>融水</t>
    </r>
  </si>
  <si>
    <t>46</t>
  </si>
  <si>
    <t>桂B885X1</t>
  </si>
  <si>
    <t>450225001768</t>
  </si>
  <si>
    <t>LZW6450PF</t>
  </si>
  <si>
    <t>三合村-融水</t>
  </si>
  <si>
    <t>47</t>
  </si>
  <si>
    <t>桂BSB238</t>
  </si>
  <si>
    <t>450225001904</t>
  </si>
  <si>
    <t>LZW6450P6</t>
  </si>
  <si>
    <t>融水-锦洞</t>
  </si>
  <si>
    <t>48</t>
  </si>
  <si>
    <t>桂B7291E</t>
  </si>
  <si>
    <t>450225001856</t>
  </si>
  <si>
    <r>
      <t>田里村</t>
    </r>
    <r>
      <rPr>
        <sz val="10"/>
        <rFont val="Arial"/>
        <family val="2"/>
      </rPr>
      <t>--</t>
    </r>
    <r>
      <rPr>
        <sz val="10"/>
        <rFont val="宋体"/>
        <family val="0"/>
      </rPr>
      <t>融水</t>
    </r>
  </si>
  <si>
    <t>49</t>
  </si>
  <si>
    <t>桂B5198C</t>
  </si>
  <si>
    <t>450225001792</t>
  </si>
  <si>
    <t>LZW6449DEY</t>
  </si>
  <si>
    <t>50</t>
  </si>
  <si>
    <t>桂B5935N</t>
  </si>
  <si>
    <t>450225001974</t>
  </si>
  <si>
    <t>LZ6511MQ16BMN</t>
  </si>
  <si>
    <t>20220301-20221231</t>
  </si>
  <si>
    <t>51</t>
  </si>
  <si>
    <t>桂B67388</t>
  </si>
  <si>
    <t>450225000745</t>
  </si>
  <si>
    <r>
      <t>田头</t>
    </r>
    <r>
      <rPr>
        <sz val="10"/>
        <rFont val="Arial"/>
        <family val="2"/>
      </rPr>
      <t>--</t>
    </r>
    <r>
      <rPr>
        <sz val="10"/>
        <rFont val="宋体"/>
        <family val="0"/>
      </rPr>
      <t>融水</t>
    </r>
  </si>
  <si>
    <t>52</t>
  </si>
  <si>
    <t>桂B1B071</t>
  </si>
  <si>
    <t>450225000744</t>
  </si>
  <si>
    <t>四合村-融水</t>
  </si>
  <si>
    <t>20220101-20220913</t>
  </si>
  <si>
    <t>53</t>
  </si>
  <si>
    <t>桂B3M859</t>
  </si>
  <si>
    <t>450225001837</t>
  </si>
  <si>
    <t>LZW6441JY</t>
  </si>
  <si>
    <t>20220101-20220930</t>
  </si>
  <si>
    <t>54</t>
  </si>
  <si>
    <t>桂B2693G</t>
  </si>
  <si>
    <t>450225001875</t>
  </si>
  <si>
    <t>55</t>
  </si>
  <si>
    <t>桂B65B59</t>
  </si>
  <si>
    <t>450225001702</t>
  </si>
  <si>
    <t>LZW6449EA6A</t>
  </si>
  <si>
    <t>九溪-融水</t>
  </si>
  <si>
    <t>20220101-20221024</t>
  </si>
  <si>
    <t>56</t>
  </si>
  <si>
    <t>桂BCA631</t>
  </si>
  <si>
    <t>450225001502</t>
  </si>
  <si>
    <t>NJ6485ACM</t>
  </si>
  <si>
    <t>九溪村-融水</t>
  </si>
  <si>
    <t>20220101-20220617</t>
  </si>
  <si>
    <t>57</t>
  </si>
  <si>
    <t>桂B6Z689</t>
  </si>
  <si>
    <t>450225001759</t>
  </si>
  <si>
    <t>融水-龙口村</t>
  </si>
  <si>
    <t>58</t>
  </si>
  <si>
    <t>桂B69208</t>
  </si>
  <si>
    <t>450225001617</t>
  </si>
  <si>
    <t>永靖-融水</t>
  </si>
  <si>
    <t>20220101-20220922</t>
  </si>
  <si>
    <t>59</t>
  </si>
  <si>
    <t>桂B0653M</t>
  </si>
  <si>
    <t>450225001958</t>
  </si>
  <si>
    <t>汪洞乡-融水</t>
  </si>
  <si>
    <t>60</t>
  </si>
  <si>
    <t>桂BNY658</t>
  </si>
  <si>
    <t>450225001902</t>
  </si>
  <si>
    <t>61</t>
  </si>
  <si>
    <t>桂BU9925</t>
  </si>
  <si>
    <t>450225000387</t>
  </si>
  <si>
    <t>永安村-融水</t>
  </si>
  <si>
    <t>20220101-20220326</t>
  </si>
  <si>
    <t>62</t>
  </si>
  <si>
    <t>桂BZN045</t>
  </si>
  <si>
    <t>450225001899</t>
  </si>
  <si>
    <t>63</t>
  </si>
  <si>
    <t>桂B8150L</t>
  </si>
  <si>
    <t>450225001919</t>
  </si>
  <si>
    <t>64</t>
  </si>
  <si>
    <t>桂B7898N</t>
  </si>
  <si>
    <t>450225001945</t>
  </si>
  <si>
    <t>HFC6501K1M1DS</t>
  </si>
  <si>
    <t>洞马-融水</t>
  </si>
  <si>
    <t>65</t>
  </si>
  <si>
    <t>桂BUZ973</t>
  </si>
  <si>
    <t>450225001984</t>
  </si>
  <si>
    <t>66</t>
  </si>
  <si>
    <t>桂B1262R</t>
  </si>
  <si>
    <t>450225001985</t>
  </si>
  <si>
    <t>67</t>
  </si>
  <si>
    <t>桂BA3221</t>
  </si>
  <si>
    <t>450225001629</t>
  </si>
  <si>
    <t>大新村-融水</t>
  </si>
  <si>
    <t>68</t>
  </si>
  <si>
    <t>桂B68G78</t>
  </si>
  <si>
    <t>450225001219</t>
  </si>
  <si>
    <t>LZW6510PY</t>
  </si>
  <si>
    <t>河村村-融水</t>
  </si>
  <si>
    <t>69</t>
  </si>
  <si>
    <t>桂B3N926</t>
  </si>
  <si>
    <t>450225000881</t>
  </si>
  <si>
    <t>大方村-融水</t>
  </si>
  <si>
    <t>20220101-20221027</t>
  </si>
  <si>
    <t>70</t>
  </si>
  <si>
    <t>桂B66108</t>
  </si>
  <si>
    <t>450225001558</t>
  </si>
  <si>
    <t>洞马村-融水</t>
  </si>
  <si>
    <t>71</t>
  </si>
  <si>
    <t>桂B6229D</t>
  </si>
  <si>
    <t>450225001767</t>
  </si>
  <si>
    <t>九同村-融水</t>
  </si>
  <si>
    <t>72</t>
  </si>
  <si>
    <t>桂B08B38</t>
  </si>
  <si>
    <t>450225001454</t>
  </si>
  <si>
    <t>融水-大德村</t>
  </si>
  <si>
    <t>20220101-20221219</t>
  </si>
  <si>
    <t>73</t>
  </si>
  <si>
    <t>桂BUZ602</t>
  </si>
  <si>
    <t>450225001480</t>
  </si>
  <si>
    <t>LZW6407BAF</t>
  </si>
  <si>
    <t>74</t>
  </si>
  <si>
    <t>桂BQF767</t>
  </si>
  <si>
    <t>450225001159</t>
  </si>
  <si>
    <t>融水-上里村</t>
  </si>
  <si>
    <t>75</t>
  </si>
  <si>
    <t>桂B756H2</t>
  </si>
  <si>
    <t>450225001622</t>
  </si>
  <si>
    <t>大安-融水</t>
  </si>
  <si>
    <t>76</t>
  </si>
  <si>
    <t>桂B071M5</t>
  </si>
  <si>
    <t>450225001733</t>
  </si>
  <si>
    <t>XMQ6535BEG62</t>
  </si>
  <si>
    <t>桐里-融水</t>
  </si>
  <si>
    <t>77</t>
  </si>
  <si>
    <t>桂B065Y9</t>
  </si>
  <si>
    <t>450225001703</t>
  </si>
  <si>
    <t>公和村-融水</t>
  </si>
  <si>
    <t>78</t>
  </si>
  <si>
    <t>桂B339Y0</t>
  </si>
  <si>
    <t>450225001722</t>
  </si>
  <si>
    <t>LZ6473XQ16M</t>
  </si>
  <si>
    <t>三寸-融水</t>
  </si>
  <si>
    <t>79</t>
  </si>
  <si>
    <t>桂B1082D</t>
  </si>
  <si>
    <t>450225001774</t>
  </si>
  <si>
    <t>LZW6510TY</t>
  </si>
  <si>
    <t>80</t>
  </si>
  <si>
    <t>桂B67H88</t>
  </si>
  <si>
    <t>450225001158</t>
  </si>
  <si>
    <t>LZ6510VQ16MN</t>
  </si>
  <si>
    <r>
      <t>古都村</t>
    </r>
    <r>
      <rPr>
        <sz val="10"/>
        <rFont val="Arial"/>
        <family val="2"/>
      </rPr>
      <t>--</t>
    </r>
    <r>
      <rPr>
        <sz val="10"/>
        <rFont val="宋体"/>
        <family val="0"/>
      </rPr>
      <t>融水</t>
    </r>
  </si>
  <si>
    <t>81</t>
  </si>
  <si>
    <t>桂BYQ133</t>
  </si>
  <si>
    <t>450225001909</t>
  </si>
  <si>
    <r>
      <t>吉曼村</t>
    </r>
    <r>
      <rPr>
        <sz val="10"/>
        <rFont val="Arial"/>
        <family val="2"/>
      </rPr>
      <t>--</t>
    </r>
    <r>
      <rPr>
        <sz val="10"/>
        <rFont val="宋体"/>
        <family val="0"/>
      </rPr>
      <t>融水</t>
    </r>
  </si>
  <si>
    <t>82</t>
  </si>
  <si>
    <t>桂BQQ267</t>
  </si>
  <si>
    <t>450225001697</t>
  </si>
  <si>
    <t>大浪-融水</t>
  </si>
  <si>
    <t>83</t>
  </si>
  <si>
    <t>桂B223D9</t>
  </si>
  <si>
    <t>450225001623</t>
  </si>
  <si>
    <t>融水-新塘</t>
  </si>
  <si>
    <t>84</t>
  </si>
  <si>
    <t>桂B78H68</t>
  </si>
  <si>
    <t>450225001873</t>
  </si>
  <si>
    <t>融水-杆洞</t>
  </si>
  <si>
    <t>85</t>
  </si>
  <si>
    <t>桂B6K889</t>
  </si>
  <si>
    <t>450225001538</t>
  </si>
  <si>
    <t>上里村-融水</t>
  </si>
  <si>
    <t>86</t>
  </si>
  <si>
    <t>桂BTU977</t>
  </si>
  <si>
    <t>450225001619</t>
  </si>
  <si>
    <t xml:space="preserve"> LZW6443BTY</t>
  </si>
  <si>
    <t>小河-融水</t>
  </si>
  <si>
    <t>87</t>
  </si>
  <si>
    <t>桂BG7012</t>
  </si>
  <si>
    <t>450225001713</t>
  </si>
  <si>
    <t xml:space="preserve"> LZW6449DEY</t>
  </si>
  <si>
    <t>中讲-融水</t>
  </si>
  <si>
    <t>88</t>
  </si>
  <si>
    <t>桂B698Z7</t>
  </si>
  <si>
    <t>450225001641</t>
  </si>
  <si>
    <t>九东-融水</t>
  </si>
  <si>
    <t>89</t>
  </si>
  <si>
    <t>桂BC9187</t>
  </si>
  <si>
    <t>450225001618</t>
  </si>
  <si>
    <t>江竹-融水</t>
  </si>
  <si>
    <t>90</t>
  </si>
  <si>
    <t>桂B66166</t>
  </si>
  <si>
    <t>450225001609</t>
  </si>
  <si>
    <t>永和-融水</t>
  </si>
  <si>
    <t>91</t>
  </si>
  <si>
    <t>桂B63666</t>
  </si>
  <si>
    <t>450225001843</t>
  </si>
  <si>
    <t>HFC6591KHV</t>
  </si>
  <si>
    <t>92</t>
  </si>
  <si>
    <t>桂B66177</t>
  </si>
  <si>
    <t>450225001714</t>
  </si>
  <si>
    <t>93</t>
  </si>
  <si>
    <t>桂B9D911</t>
  </si>
  <si>
    <t>450225001681</t>
  </si>
  <si>
    <t>烟洞-融水</t>
  </si>
  <si>
    <t>94</t>
  </si>
  <si>
    <t>桂B36B69</t>
  </si>
  <si>
    <t>450225001692</t>
  </si>
  <si>
    <t>95</t>
  </si>
  <si>
    <t>桂B797U0</t>
  </si>
  <si>
    <t>450225001687</t>
  </si>
  <si>
    <t>96</t>
  </si>
  <si>
    <t>桂B368U7</t>
  </si>
  <si>
    <t>450225001676</t>
  </si>
  <si>
    <t>LZW6510TF</t>
  </si>
  <si>
    <t>汪洞—融水</t>
  </si>
  <si>
    <t>97</t>
  </si>
  <si>
    <t>桂B817V0</t>
  </si>
  <si>
    <t>450225001680</t>
  </si>
  <si>
    <t>20220101-20221011</t>
  </si>
  <si>
    <t>98</t>
  </si>
  <si>
    <t>桂BER622</t>
  </si>
  <si>
    <t>450225001839</t>
  </si>
  <si>
    <t>99</t>
  </si>
  <si>
    <t>桂B6796K</t>
  </si>
  <si>
    <t>450225001901</t>
  </si>
  <si>
    <t>HFC6511RA1C7S</t>
  </si>
  <si>
    <t>100</t>
  </si>
  <si>
    <t>桂B903R5</t>
  </si>
  <si>
    <t>450225001679</t>
  </si>
  <si>
    <t>20220101-20220331</t>
  </si>
  <si>
    <t>101</t>
  </si>
  <si>
    <t>桂B3J161</t>
  </si>
  <si>
    <t>450225001682</t>
  </si>
  <si>
    <t>LZW6443BTY</t>
  </si>
  <si>
    <t>102</t>
  </si>
  <si>
    <t>桂BJ9798</t>
  </si>
  <si>
    <t>450225001685</t>
  </si>
  <si>
    <t>如劳-融水</t>
  </si>
  <si>
    <t>103</t>
  </si>
  <si>
    <t>桂B67G88</t>
  </si>
  <si>
    <t>450225001723</t>
  </si>
  <si>
    <t>20220101-20221031</t>
  </si>
  <si>
    <t>104</t>
  </si>
  <si>
    <t>桂B6T930</t>
  </si>
  <si>
    <t>450225001709</t>
  </si>
  <si>
    <t>LZW6477CT6Z</t>
  </si>
  <si>
    <t>20220101-20221126</t>
  </si>
  <si>
    <t>105</t>
  </si>
  <si>
    <t>桂B933Y1</t>
  </si>
  <si>
    <t>450225001683</t>
  </si>
  <si>
    <t>106</t>
  </si>
  <si>
    <t>桂B005V9</t>
  </si>
  <si>
    <t>450225001708</t>
  </si>
  <si>
    <t>LZW6478JBY</t>
  </si>
  <si>
    <t>20220101-20221010</t>
  </si>
  <si>
    <t>107</t>
  </si>
  <si>
    <t>桂B135V6</t>
  </si>
  <si>
    <t>450225001707</t>
  </si>
  <si>
    <t>20220101-20220428</t>
  </si>
  <si>
    <t>108</t>
  </si>
  <si>
    <t>桂B8053R</t>
  </si>
  <si>
    <t>450225002024</t>
  </si>
  <si>
    <t>20220701-20221231</t>
  </si>
  <si>
    <t>109</t>
  </si>
  <si>
    <t>桂BPU751</t>
  </si>
  <si>
    <t>450225002038</t>
  </si>
  <si>
    <t>锦洞村-融水</t>
  </si>
  <si>
    <t>20220818-20221231</t>
  </si>
  <si>
    <t>110</t>
  </si>
  <si>
    <t>桂B0R039</t>
  </si>
  <si>
    <t>450225002051</t>
  </si>
  <si>
    <t>HFC6541K2M1DS</t>
  </si>
  <si>
    <t>罗洞村-融水</t>
  </si>
  <si>
    <t>20220916-20221231</t>
  </si>
  <si>
    <t>111</t>
  </si>
  <si>
    <t>桂B0L257</t>
  </si>
  <si>
    <t>450225002059</t>
  </si>
  <si>
    <t>20220923-20221231</t>
  </si>
  <si>
    <t>112</t>
  </si>
  <si>
    <t>桂B0P376</t>
  </si>
  <si>
    <t>450225002065</t>
  </si>
  <si>
    <t>20221001-20221231</t>
  </si>
  <si>
    <t>113</t>
  </si>
  <si>
    <t>桂B7896T</t>
  </si>
  <si>
    <t>450225002066</t>
  </si>
  <si>
    <t>LZW6520DGW</t>
  </si>
  <si>
    <t>114</t>
  </si>
  <si>
    <t>桂B40722</t>
  </si>
  <si>
    <t>450225002069</t>
  </si>
  <si>
    <t>六进村-融水</t>
  </si>
  <si>
    <t>20221010-20221231</t>
  </si>
  <si>
    <t>115</t>
  </si>
  <si>
    <t>桂B9385N</t>
  </si>
  <si>
    <t>450225002068</t>
  </si>
  <si>
    <t>如劳村-融水</t>
  </si>
  <si>
    <t>116</t>
  </si>
  <si>
    <t>桂B9237V</t>
  </si>
  <si>
    <t>450225002088</t>
  </si>
  <si>
    <t>20221207-20221231</t>
  </si>
  <si>
    <t>117</t>
  </si>
  <si>
    <t>桂B14598D</t>
  </si>
  <si>
    <t>中宜牌 JYK6800GBEV2</t>
  </si>
  <si>
    <t>永乐镇、荣山村、北高村</t>
  </si>
  <si>
    <t>118</t>
  </si>
  <si>
    <t>桂B04677D</t>
  </si>
  <si>
    <t>119</t>
  </si>
  <si>
    <t>桂B04589D</t>
  </si>
  <si>
    <t>120</t>
  </si>
  <si>
    <t>桂B14878D</t>
  </si>
  <si>
    <t>121</t>
  </si>
  <si>
    <t>桂B04123D</t>
  </si>
  <si>
    <t>122</t>
  </si>
  <si>
    <t>桂B14115D</t>
  </si>
  <si>
    <t>123</t>
  </si>
  <si>
    <t>桂B14168D</t>
  </si>
  <si>
    <t>124</t>
  </si>
  <si>
    <t>桂B14758D</t>
  </si>
  <si>
    <t>125</t>
  </si>
  <si>
    <t>桂B14718D</t>
  </si>
  <si>
    <t>126</t>
  </si>
  <si>
    <t>桂B04433D</t>
  </si>
  <si>
    <t>127</t>
  </si>
  <si>
    <t>桂B04556D</t>
  </si>
  <si>
    <t>128</t>
  </si>
  <si>
    <t>桂B14585D</t>
  </si>
  <si>
    <t>129</t>
  </si>
  <si>
    <t>桂B14798D</t>
  </si>
  <si>
    <t>130</t>
  </si>
  <si>
    <t>桂B14606D</t>
  </si>
  <si>
    <t>131</t>
  </si>
  <si>
    <t>桂B04228D</t>
  </si>
  <si>
    <t>132</t>
  </si>
  <si>
    <t>桂B04368D</t>
  </si>
  <si>
    <t>融水镇、东良村</t>
  </si>
  <si>
    <t>133</t>
  </si>
  <si>
    <t>桂B04128D</t>
  </si>
  <si>
    <t>134</t>
  </si>
  <si>
    <t>桂B04669D</t>
  </si>
  <si>
    <t>135</t>
  </si>
  <si>
    <t>桂B04779D</t>
  </si>
  <si>
    <t>136</t>
  </si>
  <si>
    <t>桂B14152D</t>
  </si>
  <si>
    <t>137</t>
  </si>
  <si>
    <t>桂B14567D</t>
  </si>
  <si>
    <t>138</t>
  </si>
  <si>
    <t>桂B14779D</t>
  </si>
  <si>
    <t>139</t>
  </si>
  <si>
    <t>桂B14689D</t>
  </si>
  <si>
    <t>140</t>
  </si>
  <si>
    <t>桂B04499D</t>
  </si>
  <si>
    <t>融水镇、古鼎村</t>
  </si>
  <si>
    <t>141</t>
  </si>
  <si>
    <t>桂B14128D</t>
  </si>
  <si>
    <t>142</t>
  </si>
  <si>
    <t>桂B14997D</t>
  </si>
  <si>
    <t>143</t>
  </si>
  <si>
    <t>桂B14985D</t>
  </si>
  <si>
    <t>144</t>
  </si>
  <si>
    <t>桂B04559D</t>
  </si>
  <si>
    <t>145</t>
  </si>
  <si>
    <t>桂B04758D</t>
  </si>
  <si>
    <t>146</t>
  </si>
  <si>
    <t>桂B14478D</t>
  </si>
  <si>
    <t>147</t>
  </si>
  <si>
    <r>
      <t>桂B</t>
    </r>
    <r>
      <rPr>
        <sz val="10"/>
        <color indexed="8"/>
        <rFont val="宋体"/>
        <family val="0"/>
      </rPr>
      <t>04199D</t>
    </r>
  </si>
  <si>
    <t>中宜牌JYK6803GBEV3</t>
  </si>
  <si>
    <t>融水镇、小荣村</t>
  </si>
  <si>
    <t>2022.4.23-2022.12.31</t>
  </si>
  <si>
    <t>148</t>
  </si>
  <si>
    <r>
      <t>桂B</t>
    </r>
    <r>
      <rPr>
        <sz val="10"/>
        <color indexed="8"/>
        <rFont val="宋体"/>
        <family val="0"/>
      </rPr>
      <t>04155D</t>
    </r>
  </si>
  <si>
    <t>149</t>
  </si>
  <si>
    <r>
      <t>桂B</t>
    </r>
    <r>
      <rPr>
        <sz val="10"/>
        <color indexed="8"/>
        <rFont val="宋体"/>
        <family val="0"/>
      </rPr>
      <t>04766D</t>
    </r>
  </si>
  <si>
    <t>150</t>
  </si>
  <si>
    <r>
      <t>桂B</t>
    </r>
    <r>
      <rPr>
        <sz val="10"/>
        <color indexed="8"/>
        <rFont val="宋体"/>
        <family val="0"/>
      </rPr>
      <t>04168D</t>
    </r>
  </si>
  <si>
    <t>151</t>
  </si>
  <si>
    <r>
      <t>桂B</t>
    </r>
    <r>
      <rPr>
        <sz val="10"/>
        <color indexed="8"/>
        <rFont val="宋体"/>
        <family val="0"/>
      </rPr>
      <t>04618D</t>
    </r>
  </si>
  <si>
    <t>152</t>
  </si>
  <si>
    <t>桂B51365</t>
  </si>
  <si>
    <t>450225000894</t>
  </si>
  <si>
    <t>东风牌EQ6607LTI</t>
  </si>
  <si>
    <t>融水－安陲乡</t>
  </si>
  <si>
    <t>153</t>
  </si>
  <si>
    <t>桂B60871</t>
  </si>
  <si>
    <t>450225001517</t>
  </si>
  <si>
    <t>东风牌EQ6608LTV</t>
  </si>
  <si>
    <t>瑶龙村--融水</t>
  </si>
  <si>
    <t>154</t>
  </si>
  <si>
    <t>桂B60969</t>
  </si>
  <si>
    <t>450225630056</t>
  </si>
  <si>
    <t>东风牌EQ6607PT5</t>
  </si>
  <si>
    <t>寨怀村－融水</t>
  </si>
  <si>
    <r>
      <t>20220101-2022</t>
    </r>
    <r>
      <rPr>
        <sz val="10"/>
        <rFont val="宋体"/>
        <family val="0"/>
      </rPr>
      <t>0719</t>
    </r>
  </si>
  <si>
    <t>桂B60969客车经营寨怀村至融水客运班线，于2022年7月19日报废，运行6.5个月；于2022年7月22日更换车辆桂B61712客车继续经营寨怀村至融水客运班线，运行5.5个月，两车共运行12个月。</t>
  </si>
  <si>
    <t>155</t>
  </si>
  <si>
    <r>
      <t>桂B6</t>
    </r>
    <r>
      <rPr>
        <sz val="10"/>
        <color indexed="8"/>
        <rFont val="宋体"/>
        <family val="0"/>
      </rPr>
      <t>1712</t>
    </r>
  </si>
  <si>
    <t>450225001149</t>
  </si>
  <si>
    <t>少林牌SLG6601C4Z</t>
  </si>
  <si>
    <r>
      <t>2</t>
    </r>
    <r>
      <rPr>
        <sz val="10"/>
        <rFont val="宋体"/>
        <family val="0"/>
      </rPr>
      <t>0220722-20221231</t>
    </r>
  </si>
  <si>
    <t>156</t>
  </si>
  <si>
    <t>桂B61737</t>
  </si>
  <si>
    <t>450225001848</t>
  </si>
  <si>
    <t>林城村—融水</t>
  </si>
  <si>
    <t>157</t>
  </si>
  <si>
    <t>桂B61263</t>
  </si>
  <si>
    <t>450225000471</t>
  </si>
  <si>
    <t>赛特牌HS6605</t>
  </si>
  <si>
    <t>良寨乡—融水</t>
  </si>
  <si>
    <r>
      <t>20220101-2022</t>
    </r>
    <r>
      <rPr>
        <sz val="10"/>
        <rFont val="宋体"/>
        <family val="0"/>
      </rPr>
      <t>0720</t>
    </r>
  </si>
  <si>
    <t>桂B61263客车经营良寨乡至融水客运班线，于2022年7月20日报废，运行3个月；于2022年11月19日更换车辆桂B45186客车继续经营良寨乡至融水客运班线，运行1.5个月，两车共运行4.5个月。</t>
  </si>
  <si>
    <t>158</t>
  </si>
  <si>
    <t>桂B45186</t>
  </si>
  <si>
    <t>450225002074</t>
  </si>
  <si>
    <t>20221119-20221231</t>
  </si>
  <si>
    <t>159</t>
  </si>
  <si>
    <t>桂B61273</t>
  </si>
  <si>
    <t>450225000469</t>
  </si>
  <si>
    <t>培洞村—融水</t>
  </si>
  <si>
    <r>
      <t>20220101-2022</t>
    </r>
    <r>
      <rPr>
        <sz val="10"/>
        <rFont val="宋体"/>
        <family val="0"/>
      </rPr>
      <t>0228</t>
    </r>
  </si>
  <si>
    <t>桂B61273客车经营培洞村至融水客运班线，于2022年2月28日报废，运行2个月；于2022年6月25日更换车辆桂B45181客车继续经营培洞村至融水客运班线，运行6个月，两车共运行8个月。</t>
  </si>
  <si>
    <t>160</t>
  </si>
  <si>
    <t>桂B45181</t>
  </si>
  <si>
    <t>450225002017</t>
  </si>
  <si>
    <t>20220625-20221231</t>
  </si>
  <si>
    <t>161</t>
  </si>
  <si>
    <t>桂B61299</t>
  </si>
  <si>
    <t>450225001324</t>
  </si>
  <si>
    <t>融水--甲朵村</t>
  </si>
  <si>
    <t>162</t>
  </si>
  <si>
    <t>桂B61370</t>
  </si>
  <si>
    <t>450225000975</t>
  </si>
  <si>
    <t>同心村—融水</t>
  </si>
  <si>
    <t>163</t>
  </si>
  <si>
    <t>桂B61380</t>
  </si>
  <si>
    <t>450225000725</t>
  </si>
  <si>
    <t>融水－三团村</t>
  </si>
  <si>
    <r>
      <t>20220101-2022</t>
    </r>
    <r>
      <rPr>
        <sz val="10"/>
        <rFont val="宋体"/>
        <family val="0"/>
      </rPr>
      <t>0530</t>
    </r>
  </si>
  <si>
    <t>桂B61380客车经营三团村至融水客运班线，于2022年5月30日报废，运行5个月；于2022年6月12日更换车辆桂B45190客车继续经营三团村至融水客运班线，运行6.5个月，两车共运行11.5个月。</t>
  </si>
  <si>
    <t>164</t>
  </si>
  <si>
    <t>桂B45190</t>
  </si>
  <si>
    <t>450225002013</t>
  </si>
  <si>
    <r>
      <t>2</t>
    </r>
    <r>
      <rPr>
        <sz val="10"/>
        <rFont val="宋体"/>
        <family val="0"/>
      </rPr>
      <t>0220612-20221231</t>
    </r>
  </si>
  <si>
    <t>165</t>
  </si>
  <si>
    <t>桂B61551</t>
  </si>
  <si>
    <t>450225000838</t>
  </si>
  <si>
    <t>滚贝村—融水</t>
  </si>
  <si>
    <t>166</t>
  </si>
  <si>
    <t>桂B61560</t>
  </si>
  <si>
    <t>450225001023</t>
  </si>
  <si>
    <t>良双村—融水</t>
  </si>
  <si>
    <t>167</t>
  </si>
  <si>
    <t>桂B61610</t>
  </si>
  <si>
    <t>450225001010</t>
  </si>
  <si>
    <t>林浪村--融水</t>
  </si>
  <si>
    <t>168</t>
  </si>
  <si>
    <t>桂B61711</t>
  </si>
  <si>
    <t>450225000865</t>
  </si>
  <si>
    <t>龙岑村—融水</t>
  </si>
  <si>
    <t>169</t>
  </si>
  <si>
    <t>桂B61722</t>
  </si>
  <si>
    <t>450225000991</t>
  </si>
  <si>
    <t>融水—滚贝乡</t>
  </si>
  <si>
    <t>170</t>
  </si>
  <si>
    <t>桂B61723</t>
  </si>
  <si>
    <t>450225000996</t>
  </si>
  <si>
    <t>融水—高僚村</t>
  </si>
  <si>
    <t>171</t>
  </si>
  <si>
    <t>桂B61726</t>
  </si>
  <si>
    <t>450225000964</t>
  </si>
  <si>
    <t>融水--朋平村</t>
  </si>
  <si>
    <t>172</t>
  </si>
  <si>
    <t>桂B61728</t>
  </si>
  <si>
    <t>450225000965</t>
  </si>
  <si>
    <t>173</t>
  </si>
  <si>
    <t>桂B61733</t>
  </si>
  <si>
    <t>450225001148</t>
  </si>
  <si>
    <t>安太乡—融水</t>
  </si>
  <si>
    <t>174</t>
  </si>
  <si>
    <t>桂B61752</t>
  </si>
  <si>
    <t>450225001022</t>
  </si>
  <si>
    <t>融水—锦洞村</t>
  </si>
  <si>
    <t>175</t>
  </si>
  <si>
    <t>桂B61756</t>
  </si>
  <si>
    <t>450225001013</t>
  </si>
  <si>
    <t>达言村—融水</t>
  </si>
  <si>
    <t>176</t>
  </si>
  <si>
    <t>桂B61761</t>
  </si>
  <si>
    <t>450225001020</t>
  </si>
  <si>
    <t>大坪村—融水</t>
  </si>
  <si>
    <t>177</t>
  </si>
  <si>
    <t>桂B61762</t>
  </si>
  <si>
    <t>450225001021</t>
  </si>
  <si>
    <t>融水—林浪村</t>
  </si>
  <si>
    <t>178</t>
  </si>
  <si>
    <t>桂B61803</t>
  </si>
  <si>
    <t>450225001210</t>
  </si>
  <si>
    <t>东风牌EQ6607LTV1</t>
  </si>
  <si>
    <t>179</t>
  </si>
  <si>
    <t>桂B61806</t>
  </si>
  <si>
    <t>450225001126</t>
  </si>
  <si>
    <t>融水－广雄村</t>
  </si>
  <si>
    <t>180</t>
  </si>
  <si>
    <t>桂B61838</t>
  </si>
  <si>
    <t>450225001091</t>
  </si>
  <si>
    <t>黄奈村－融水</t>
  </si>
  <si>
    <t>181</t>
  </si>
  <si>
    <t>桂B61850</t>
  </si>
  <si>
    <t>450225001157</t>
  </si>
  <si>
    <t>洞安村—融水</t>
  </si>
  <si>
    <t>182</t>
  </si>
  <si>
    <t>桂B61853</t>
  </si>
  <si>
    <t>450225001156</t>
  </si>
  <si>
    <t>培秀村—融水</t>
  </si>
  <si>
    <t>183</t>
  </si>
  <si>
    <t>桂B61923</t>
  </si>
  <si>
    <t>450225001172</t>
  </si>
  <si>
    <t>尧电村--融水</t>
  </si>
  <si>
    <t>184</t>
  </si>
  <si>
    <t>桂B61926</t>
  </si>
  <si>
    <t>450225001116</t>
  </si>
  <si>
    <t>甲朵村—融水</t>
  </si>
  <si>
    <r>
      <t>20220101-2022</t>
    </r>
    <r>
      <rPr>
        <sz val="10"/>
        <rFont val="宋体"/>
        <family val="0"/>
      </rPr>
      <t>0831</t>
    </r>
  </si>
  <si>
    <t>桂B61926客车经营甲朵村至融水客运班线，于2022年8月31日报废，运行8个月；于2022年9月13日更换车辆桂B45189客车继续经营甲朵村至融水客运班线，运行4个月，两车共运行12个月。</t>
  </si>
  <si>
    <t>185</t>
  </si>
  <si>
    <r>
      <t>桂B</t>
    </r>
    <r>
      <rPr>
        <sz val="10"/>
        <color indexed="8"/>
        <rFont val="宋体"/>
        <family val="0"/>
      </rPr>
      <t>45189</t>
    </r>
  </si>
  <si>
    <t>450225002048</t>
  </si>
  <si>
    <t>20220913-20221231</t>
  </si>
  <si>
    <t>186</t>
  </si>
  <si>
    <t>桂B61939</t>
  </si>
  <si>
    <t>450225001079</t>
  </si>
  <si>
    <t>融水—木业村</t>
  </si>
  <si>
    <t>187</t>
  </si>
  <si>
    <t>桂B61956</t>
  </si>
  <si>
    <t>450225001075</t>
  </si>
  <si>
    <t>融水—归合村</t>
  </si>
  <si>
    <t>188</t>
  </si>
  <si>
    <t>桂B62778</t>
  </si>
  <si>
    <t>450225001496</t>
  </si>
  <si>
    <t>芝东村--融水</t>
  </si>
  <si>
    <t>189</t>
  </si>
  <si>
    <t>桂B67863</t>
  </si>
  <si>
    <t>450225001812</t>
  </si>
  <si>
    <t>同乐村－融水</t>
  </si>
  <si>
    <t>190</t>
  </si>
  <si>
    <t>桂BA3691</t>
  </si>
  <si>
    <t>450225000976</t>
  </si>
  <si>
    <t>融水—同心村</t>
  </si>
  <si>
    <t>191</t>
  </si>
  <si>
    <t>桂BA5183</t>
  </si>
  <si>
    <t>450225001734</t>
  </si>
  <si>
    <t>宇通牌ZK6669D2</t>
  </si>
  <si>
    <t>洞头镇—融水</t>
  </si>
  <si>
    <t>192</t>
  </si>
  <si>
    <t>桂BJ9319</t>
  </si>
  <si>
    <t>450225001746</t>
  </si>
  <si>
    <t>融水－洋鸟村</t>
  </si>
  <si>
    <t>193</t>
  </si>
  <si>
    <t>桂BT3178</t>
  </si>
  <si>
    <t>450225001466</t>
  </si>
  <si>
    <t>龙令村—融水</t>
  </si>
  <si>
    <t>194</t>
  </si>
  <si>
    <t>桂BW8266</t>
  </si>
  <si>
    <t>450225001766</t>
  </si>
  <si>
    <t>洋鸟村－融水</t>
  </si>
  <si>
    <t>195</t>
  </si>
  <si>
    <r>
      <t>桂</t>
    </r>
    <r>
      <rPr>
        <sz val="10"/>
        <rFont val="Times New Roman"/>
        <family val="1"/>
      </rPr>
      <t>B3V702</t>
    </r>
  </si>
  <si>
    <t>450225001524</t>
  </si>
  <si>
    <t>五菱牌LZW646478JBY</t>
  </si>
  <si>
    <t>融水—浮石</t>
  </si>
  <si>
    <r>
      <t>20220101-2022</t>
    </r>
    <r>
      <rPr>
        <sz val="10"/>
        <rFont val="宋体"/>
        <family val="0"/>
      </rPr>
      <t>0217</t>
    </r>
  </si>
  <si>
    <t>196</t>
  </si>
  <si>
    <r>
      <t>桂</t>
    </r>
    <r>
      <rPr>
        <sz val="10"/>
        <rFont val="Times New Roman"/>
        <family val="1"/>
      </rPr>
      <t>B69889</t>
    </r>
  </si>
  <si>
    <t>450225000352</t>
  </si>
  <si>
    <t>五菱牌LZW64508F</t>
  </si>
  <si>
    <r>
      <t>20220101-2022</t>
    </r>
    <r>
      <rPr>
        <sz val="10"/>
        <rFont val="宋体"/>
        <family val="0"/>
      </rPr>
      <t>0310</t>
    </r>
  </si>
  <si>
    <t>197</t>
  </si>
  <si>
    <r>
      <t>桂</t>
    </r>
    <r>
      <rPr>
        <sz val="10"/>
        <rFont val="Times New Roman"/>
        <family val="1"/>
      </rPr>
      <t>B65271</t>
    </r>
  </si>
  <si>
    <t>450225001262</t>
  </si>
  <si>
    <t>五菱牌LZW6450PY</t>
  </si>
  <si>
    <t>198</t>
  </si>
  <si>
    <r>
      <t>桂</t>
    </r>
    <r>
      <rPr>
        <sz val="10"/>
        <rFont val="Times New Roman"/>
        <family val="1"/>
      </rPr>
      <t>BJM937</t>
    </r>
  </si>
  <si>
    <t>450225001281</t>
  </si>
  <si>
    <t>五菱牌LZW6441JY</t>
  </si>
  <si>
    <t>199</t>
  </si>
  <si>
    <r>
      <t>桂</t>
    </r>
    <r>
      <rPr>
        <sz val="10"/>
        <rFont val="Times New Roman"/>
        <family val="1"/>
      </rPr>
      <t>B63687</t>
    </r>
  </si>
  <si>
    <t>450225001263</t>
  </si>
  <si>
    <t>200</t>
  </si>
  <si>
    <r>
      <t>桂</t>
    </r>
    <r>
      <rPr>
        <sz val="10"/>
        <rFont val="Times New Roman"/>
        <family val="1"/>
      </rPr>
      <t>B66277</t>
    </r>
  </si>
  <si>
    <t>450225001280</t>
  </si>
  <si>
    <t>五菱牌LZW6410PY</t>
  </si>
  <si>
    <t>201</t>
  </si>
  <si>
    <r>
      <t>桂</t>
    </r>
    <r>
      <rPr>
        <sz val="10"/>
        <rFont val="Times New Roman"/>
        <family val="1"/>
      </rPr>
      <t>B2Q308</t>
    </r>
  </si>
  <si>
    <t>450225001182</t>
  </si>
  <si>
    <r>
      <t>五菱牌LZW64</t>
    </r>
    <r>
      <rPr>
        <sz val="10"/>
        <rFont val="宋体"/>
        <family val="0"/>
      </rPr>
      <t>46JY</t>
    </r>
  </si>
  <si>
    <t>202</t>
  </si>
  <si>
    <r>
      <t>桂</t>
    </r>
    <r>
      <rPr>
        <sz val="10"/>
        <rFont val="Times New Roman"/>
        <family val="1"/>
      </rPr>
      <t>B59B08</t>
    </r>
  </si>
  <si>
    <t>450225001180</t>
  </si>
  <si>
    <r>
      <t>五菱牌LZW64</t>
    </r>
    <r>
      <rPr>
        <sz val="10"/>
        <rFont val="宋体"/>
        <family val="0"/>
      </rPr>
      <t>50PY</t>
    </r>
  </si>
  <si>
    <t>203</t>
  </si>
  <si>
    <r>
      <t>桂</t>
    </r>
    <r>
      <rPr>
        <sz val="10"/>
        <rFont val="Times New Roman"/>
        <family val="1"/>
      </rPr>
      <t>B63168</t>
    </r>
  </si>
  <si>
    <t>450225001184</t>
  </si>
  <si>
    <t>204</t>
  </si>
  <si>
    <r>
      <t>桂</t>
    </r>
    <r>
      <rPr>
        <sz val="10"/>
        <rFont val="Times New Roman"/>
        <family val="1"/>
      </rPr>
      <t>B06682</t>
    </r>
  </si>
  <si>
    <t>450225001183</t>
  </si>
  <si>
    <r>
      <t>20220101-202212</t>
    </r>
    <r>
      <rPr>
        <sz val="10"/>
        <rFont val="宋体"/>
        <family val="0"/>
      </rPr>
      <t>14</t>
    </r>
  </si>
  <si>
    <t>205</t>
  </si>
  <si>
    <r>
      <t>桂</t>
    </r>
    <r>
      <rPr>
        <sz val="10"/>
        <rFont val="Times New Roman"/>
        <family val="1"/>
      </rPr>
      <t>B59B78</t>
    </r>
  </si>
  <si>
    <t>450225001179</t>
  </si>
  <si>
    <t>206</t>
  </si>
  <si>
    <r>
      <t>桂</t>
    </r>
    <r>
      <rPr>
        <sz val="10"/>
        <rFont val="Times New Roman"/>
        <family val="1"/>
      </rPr>
      <t>B10A38</t>
    </r>
  </si>
  <si>
    <t>450225001267</t>
  </si>
  <si>
    <t>207</t>
  </si>
  <si>
    <t>桂B61162</t>
  </si>
  <si>
    <t>广西柳州泰禾运输集团有限责任公司融水汽车总站</t>
  </si>
  <si>
    <t>450225630088</t>
  </si>
  <si>
    <t>融水-本洞/      融水-归江</t>
  </si>
  <si>
    <t>2023年3月已报废。1月-9月运行融水-本洞、10月-12月运行融水-归江</t>
  </si>
  <si>
    <t>208</t>
  </si>
  <si>
    <t>桂B61163</t>
  </si>
  <si>
    <t>450225001867</t>
  </si>
  <si>
    <t>融水-同乐</t>
  </si>
  <si>
    <t>2023年4月已报废。</t>
  </si>
  <si>
    <t>209</t>
  </si>
  <si>
    <t>桂B61203</t>
  </si>
  <si>
    <t>450225000999</t>
  </si>
  <si>
    <t>香粉-融水</t>
  </si>
  <si>
    <t>210</t>
  </si>
  <si>
    <t>桂B61233</t>
  </si>
  <si>
    <t>450225000477</t>
  </si>
  <si>
    <t>融水-高马</t>
  </si>
  <si>
    <t>2022年9月已报废。</t>
  </si>
  <si>
    <t>211</t>
  </si>
  <si>
    <t>桂B61235</t>
  </si>
  <si>
    <t>450225000475</t>
  </si>
  <si>
    <t>大坡-融水</t>
  </si>
  <si>
    <t>212</t>
  </si>
  <si>
    <t>桂B61236</t>
  </si>
  <si>
    <t>450225630085</t>
  </si>
  <si>
    <t>融水-甲朵</t>
  </si>
  <si>
    <t>213</t>
  </si>
  <si>
    <t>桂B61259</t>
  </si>
  <si>
    <t>450225630087</t>
  </si>
  <si>
    <t>荣洞-融水</t>
  </si>
  <si>
    <t>214</t>
  </si>
  <si>
    <t>桂B61262</t>
  </si>
  <si>
    <t>450225000473</t>
  </si>
  <si>
    <t>大沟-融水</t>
  </si>
  <si>
    <t>2023年3月已报废</t>
  </si>
  <si>
    <t>215</t>
  </si>
  <si>
    <t>桂B61265</t>
  </si>
  <si>
    <t>450225000478</t>
  </si>
  <si>
    <t>高马-融水</t>
  </si>
  <si>
    <t>216</t>
  </si>
  <si>
    <t>桂B61281</t>
  </si>
  <si>
    <t>450225000476</t>
  </si>
  <si>
    <t>龙圩-融水</t>
  </si>
  <si>
    <t>2022年5月份报废</t>
  </si>
  <si>
    <t>217</t>
  </si>
  <si>
    <t>桂B61630</t>
  </si>
  <si>
    <t>450225001003</t>
  </si>
  <si>
    <t>融水-香粉</t>
  </si>
  <si>
    <t>218</t>
  </si>
  <si>
    <t>桂B61706</t>
  </si>
  <si>
    <t>450225000929</t>
  </si>
  <si>
    <t>融水-拱洞</t>
  </si>
  <si>
    <t>219</t>
  </si>
  <si>
    <t>桂B61720</t>
  </si>
  <si>
    <t>450225001002</t>
  </si>
  <si>
    <t>220</t>
  </si>
  <si>
    <t>桂B61729</t>
  </si>
  <si>
    <t>450225000997</t>
  </si>
  <si>
    <t>221</t>
  </si>
  <si>
    <t>桂B61735</t>
  </si>
  <si>
    <t>450225001001</t>
  </si>
  <si>
    <t>222</t>
  </si>
  <si>
    <t>桂B61738</t>
  </si>
  <si>
    <t>450225000998</t>
  </si>
  <si>
    <t>223</t>
  </si>
  <si>
    <t>桂B61777</t>
  </si>
  <si>
    <t>450225001000</t>
  </si>
  <si>
    <t>224</t>
  </si>
  <si>
    <t>桂B61739</t>
  </si>
  <si>
    <t>450225001036</t>
  </si>
  <si>
    <t>塘苟-融水</t>
  </si>
  <si>
    <t>225</t>
  </si>
  <si>
    <t>桂B61781</t>
  </si>
  <si>
    <t>450225001028</t>
  </si>
  <si>
    <t>226</t>
  </si>
  <si>
    <t>桂B61782</t>
  </si>
  <si>
    <t>450225001029</t>
  </si>
  <si>
    <t>安太-融水</t>
  </si>
  <si>
    <t>227</t>
  </si>
  <si>
    <t>桂B61801</t>
  </si>
  <si>
    <t>450225001035</t>
  </si>
  <si>
    <t>融水-塘苟</t>
  </si>
  <si>
    <t>228</t>
  </si>
  <si>
    <t>桂B61807</t>
  </si>
  <si>
    <t>450225001033</t>
  </si>
  <si>
    <t>白云-融水</t>
  </si>
  <si>
    <t>229</t>
  </si>
  <si>
    <t>桂B61808</t>
  </si>
  <si>
    <t>450225001057</t>
  </si>
  <si>
    <t>融水-良寨</t>
  </si>
  <si>
    <t>230</t>
  </si>
  <si>
    <t>桂B61809</t>
  </si>
  <si>
    <t>450225001041</t>
  </si>
  <si>
    <t>融水-归江</t>
  </si>
  <si>
    <t>231</t>
  </si>
  <si>
    <t>桂B61827</t>
  </si>
  <si>
    <t>450225001040</t>
  </si>
  <si>
    <t>融水-归江/     融水-本洞</t>
  </si>
  <si>
    <t>1月-9月运行融水-归江、10月-12月运行融水-本洞</t>
  </si>
  <si>
    <t>232</t>
  </si>
  <si>
    <t>桂B61917</t>
  </si>
  <si>
    <t>450225001082</t>
  </si>
  <si>
    <t>融水-木业村</t>
  </si>
  <si>
    <t>233</t>
  </si>
  <si>
    <t>桂B63639</t>
  </si>
  <si>
    <t>450225001421</t>
  </si>
  <si>
    <t>归平-融水</t>
  </si>
  <si>
    <t>234</t>
  </si>
  <si>
    <t>桂B66538</t>
  </si>
  <si>
    <t>450225001551</t>
  </si>
  <si>
    <t>东风EQ6608LTV</t>
  </si>
  <si>
    <t>高文-融水</t>
  </si>
  <si>
    <t>235</t>
  </si>
  <si>
    <t>桂BD2866</t>
  </si>
  <si>
    <t>450225001716</t>
  </si>
  <si>
    <t>良陇-融水</t>
  </si>
  <si>
    <t>236</t>
  </si>
  <si>
    <t>桂BD6802</t>
  </si>
  <si>
    <t>450225001756</t>
  </si>
  <si>
    <t>东风牌EQ6607PTV</t>
  </si>
  <si>
    <t>安陲-融水</t>
  </si>
  <si>
    <t>237</t>
  </si>
  <si>
    <t>桂BT8678</t>
  </si>
  <si>
    <t>450225001249</t>
  </si>
  <si>
    <t>融水-九龙新村</t>
  </si>
  <si>
    <t>238</t>
  </si>
  <si>
    <t>桂BB6297</t>
  </si>
  <si>
    <t>450225000474</t>
  </si>
  <si>
    <t>培基-融水</t>
  </si>
  <si>
    <t>239</t>
  </si>
  <si>
    <t>桂BB5120</t>
  </si>
  <si>
    <t>450225001771</t>
  </si>
  <si>
    <t>宇通牌ZK6609D51</t>
  </si>
  <si>
    <t>高兰-融水</t>
  </si>
  <si>
    <t>240</t>
  </si>
  <si>
    <t>桂B45137</t>
  </si>
  <si>
    <t>融水--高马</t>
  </si>
  <si>
    <t>2022.9.16-2022.12.31</t>
  </si>
  <si>
    <t>241</t>
  </si>
  <si>
    <t>桂B45310</t>
  </si>
  <si>
    <t>高马--融水</t>
  </si>
  <si>
    <t>242</t>
  </si>
  <si>
    <r>
      <t>桂</t>
    </r>
    <r>
      <rPr>
        <sz val="10"/>
        <color indexed="8"/>
        <rFont val="宋体"/>
        <family val="0"/>
      </rPr>
      <t>B61703</t>
    </r>
  </si>
  <si>
    <t>赛特牌HS6730C</t>
  </si>
  <si>
    <t>永乐</t>
  </si>
  <si>
    <t>243</t>
  </si>
  <si>
    <t>桂B61710</t>
  </si>
  <si>
    <t>244</t>
  </si>
  <si>
    <t>桂B61730</t>
  </si>
  <si>
    <t>245</t>
  </si>
  <si>
    <t>桂B61731</t>
  </si>
  <si>
    <t>246</t>
  </si>
  <si>
    <t>桂B61763</t>
  </si>
  <si>
    <t>247</t>
  </si>
  <si>
    <t>桂B61765</t>
  </si>
  <si>
    <t>248</t>
  </si>
  <si>
    <t>桂B61767</t>
  </si>
  <si>
    <t>249</t>
  </si>
  <si>
    <t>桂B61770</t>
  </si>
  <si>
    <t>250</t>
  </si>
  <si>
    <t>桂B61771</t>
  </si>
  <si>
    <t>251</t>
  </si>
  <si>
    <t>桂B61775</t>
  </si>
  <si>
    <t>252</t>
  </si>
  <si>
    <t>桂B61780</t>
  </si>
  <si>
    <t>253</t>
  </si>
  <si>
    <t>桂B61786</t>
  </si>
  <si>
    <t>254</t>
  </si>
  <si>
    <t>桂B61790</t>
  </si>
  <si>
    <t>255</t>
  </si>
  <si>
    <t>桂B61795</t>
  </si>
  <si>
    <t>256</t>
  </si>
  <si>
    <t>桂B61796</t>
  </si>
  <si>
    <t>257</t>
  </si>
  <si>
    <t>桂B61797</t>
  </si>
  <si>
    <t>258</t>
  </si>
  <si>
    <t>桂B61798</t>
  </si>
  <si>
    <t>259</t>
  </si>
  <si>
    <t>桂B61799</t>
  </si>
  <si>
    <t>承诺：我局承诺本表中所填报数据资料均真实可靠，并承担因数据资料问题带来的相关责任。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</si>
</sst>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2]* #,##0.00_);_([$€-2]* \(#,##0.00\);_([$€-2]* &quot;-&quot;??_)"/>
    <numFmt numFmtId="177" formatCode="#0"/>
    <numFmt numFmtId="178" formatCode="000000"/>
    <numFmt numFmtId="179" formatCode="0_);\(0\)"/>
    <numFmt numFmtId="180" formatCode="0;[Red]0"/>
    <numFmt numFmtId="181" formatCode="yyyy/mm/dd"/>
    <numFmt numFmtId="182" formatCode="0_);[Red]\(0\)"/>
  </numFmts>
  <fonts count="101">
    <font>
      <sz val="12"/>
      <name val="宋体"/>
      <family val="0"/>
    </font>
    <font>
      <sz val="11"/>
      <name val="宋体"/>
      <family val="0"/>
    </font>
    <font>
      <sz val="12"/>
      <color indexed="10"/>
      <name val="宋体"/>
      <family val="0"/>
    </font>
    <font>
      <sz val="10"/>
      <name val="宋体"/>
      <family val="0"/>
    </font>
    <font>
      <sz val="14"/>
      <name val="仿宋_GB2312"/>
      <family val="0"/>
    </font>
    <font>
      <b/>
      <sz val="14"/>
      <name val="Times New Roman"/>
      <family val="1"/>
    </font>
    <font>
      <b/>
      <sz val="10"/>
      <name val="Times New Roman"/>
      <family val="1"/>
    </font>
    <font>
      <sz val="20"/>
      <name val="黑体"/>
      <family val="3"/>
    </font>
    <font>
      <sz val="10"/>
      <name val="黑体"/>
      <family val="3"/>
    </font>
    <font>
      <sz val="10"/>
      <name val="仿宋_GB2312"/>
      <family val="0"/>
    </font>
    <font>
      <sz val="12"/>
      <name val="仿宋_GB2312"/>
      <family val="0"/>
    </font>
    <font>
      <sz val="10"/>
      <color indexed="10"/>
      <name val="宋体"/>
      <family val="0"/>
    </font>
    <font>
      <sz val="10"/>
      <color indexed="8"/>
      <name val="宋体"/>
      <family val="0"/>
    </font>
    <font>
      <sz val="8"/>
      <name val="宋体"/>
      <family val="0"/>
    </font>
    <font>
      <sz val="10"/>
      <name val="Times New Roman"/>
      <family val="1"/>
    </font>
    <font>
      <b/>
      <sz val="12"/>
      <name val="仿宋_GB2312"/>
      <family val="0"/>
    </font>
    <font>
      <sz val="14"/>
      <name val="黑体"/>
      <family val="3"/>
    </font>
    <font>
      <b/>
      <sz val="14"/>
      <name val="黑体"/>
      <family val="3"/>
    </font>
    <font>
      <sz val="18"/>
      <name val="方正小标宋简体"/>
      <family val="0"/>
    </font>
    <font>
      <sz val="9"/>
      <name val="宋体"/>
      <family val="0"/>
    </font>
    <font>
      <sz val="9"/>
      <color indexed="8"/>
      <name val="宋体"/>
      <family val="0"/>
    </font>
    <font>
      <sz val="10.5"/>
      <color indexed="8"/>
      <name val="宋体"/>
      <family val="0"/>
    </font>
    <font>
      <sz val="10"/>
      <color indexed="63"/>
      <name val="宋体"/>
      <family val="0"/>
    </font>
    <font>
      <sz val="11"/>
      <name val="仿宋_GB2312"/>
      <family val="0"/>
    </font>
    <font>
      <sz val="9"/>
      <name val="仿宋_GB2312"/>
      <family val="0"/>
    </font>
    <font>
      <b/>
      <sz val="12"/>
      <name val="宋体"/>
      <family val="0"/>
    </font>
    <font>
      <b/>
      <sz val="11"/>
      <name val="仿宋_GB2312"/>
      <family val="0"/>
    </font>
    <font>
      <b/>
      <sz val="11"/>
      <name val="楷体"/>
      <family val="3"/>
    </font>
    <font>
      <sz val="10"/>
      <name val="楷体"/>
      <family val="3"/>
    </font>
    <font>
      <sz val="10"/>
      <color indexed="10"/>
      <name val="楷体"/>
      <family val="3"/>
    </font>
    <font>
      <b/>
      <sz val="10"/>
      <name val="楷体"/>
      <family val="3"/>
    </font>
    <font>
      <sz val="11"/>
      <name val="楷体"/>
      <family val="3"/>
    </font>
    <font>
      <sz val="12"/>
      <name val="楷体"/>
      <family val="3"/>
    </font>
    <font>
      <b/>
      <sz val="12"/>
      <name val="楷体"/>
      <family val="3"/>
    </font>
    <font>
      <sz val="10"/>
      <name val="方正小标宋简体"/>
      <family val="0"/>
    </font>
    <font>
      <b/>
      <sz val="10"/>
      <name val="仿宋_GB2312"/>
      <family val="0"/>
    </font>
    <font>
      <b/>
      <sz val="10"/>
      <name val="宋体"/>
      <family val="0"/>
    </font>
    <font>
      <sz val="9"/>
      <name val="Times New Roman"/>
      <family val="1"/>
    </font>
    <font>
      <sz val="9"/>
      <name val="Arial"/>
      <family val="2"/>
    </font>
    <font>
      <sz val="11"/>
      <name val="黑体"/>
      <family val="3"/>
    </font>
    <font>
      <b/>
      <sz val="11"/>
      <name val="黑体"/>
      <family val="3"/>
    </font>
    <font>
      <b/>
      <sz val="11"/>
      <name val="Times New Roman"/>
      <family val="1"/>
    </font>
    <font>
      <sz val="16"/>
      <name val="方正小标宋简体"/>
      <family val="0"/>
    </font>
    <font>
      <b/>
      <sz val="9"/>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color indexed="52"/>
      <name val="宋体"/>
      <family val="0"/>
    </font>
    <font>
      <sz val="12"/>
      <name val="????"/>
      <family val="2"/>
    </font>
    <font>
      <sz val="12"/>
      <color indexed="9"/>
      <name val="楷体_GB2312"/>
      <family val="0"/>
    </font>
    <font>
      <b/>
      <sz val="11"/>
      <color indexed="56"/>
      <name val="宋体"/>
      <family val="0"/>
    </font>
    <font>
      <b/>
      <sz val="13"/>
      <color indexed="56"/>
      <name val="宋体"/>
      <family val="0"/>
    </font>
    <font>
      <sz val="10"/>
      <name val="Arial"/>
      <family val="2"/>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0"/>
      <color rgb="FFFF0000"/>
      <name val="宋体"/>
      <family val="0"/>
    </font>
    <font>
      <sz val="10"/>
      <color theme="1"/>
      <name val="宋体"/>
      <family val="0"/>
    </font>
    <font>
      <sz val="10"/>
      <color theme="1"/>
      <name val="Calibri"/>
      <family val="0"/>
    </font>
    <font>
      <sz val="10"/>
      <name val="Cambria"/>
      <family val="0"/>
    </font>
    <font>
      <sz val="10"/>
      <name val="Calibri"/>
      <family val="0"/>
    </font>
    <font>
      <sz val="9"/>
      <color theme="1"/>
      <name val="Calibri"/>
      <family val="0"/>
    </font>
    <font>
      <sz val="10.5"/>
      <color theme="1"/>
      <name val="Calibri"/>
      <family val="0"/>
    </font>
    <font>
      <sz val="10"/>
      <color indexed="8"/>
      <name val="Calibri"/>
      <family val="0"/>
    </font>
    <font>
      <sz val="10"/>
      <color rgb="FFFF0000"/>
      <name val="楷体"/>
      <family val="3"/>
    </font>
    <font>
      <sz val="9"/>
      <name val="Calibri"/>
      <family val="0"/>
    </font>
    <font>
      <sz val="12"/>
      <name val="Calibri"/>
      <family val="0"/>
    </font>
  </fonts>
  <fills count="3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6"/>
        <bgColor indexed="64"/>
      </patternFill>
    </fill>
    <fill>
      <patternFill patternType="solid">
        <fgColor indexed="22"/>
        <bgColor indexed="64"/>
      </patternFill>
    </fill>
    <fill>
      <patternFill patternType="solid">
        <fgColor indexed="30"/>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30"/>
      </bottom>
    </border>
    <border>
      <left/>
      <right/>
      <top/>
      <bottom style="thick">
        <color indexed="22"/>
      </bottom>
    </border>
    <border>
      <left style="thin"/>
      <right style="thin"/>
      <top style="thin"/>
      <bottom style="thin"/>
    </border>
    <border>
      <left style="thin"/>
      <right style="thin"/>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style="thin"/>
    </border>
    <border>
      <left style="thin"/>
      <right/>
      <top/>
      <bottom style="thin"/>
    </border>
    <border>
      <left style="thin"/>
      <right/>
      <top style="thin"/>
      <bottom style="thin"/>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color indexed="63"/>
      </left>
      <right style="thin">
        <color indexed="63"/>
      </right>
      <top style="thin">
        <color indexed="63"/>
      </top>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style="thin"/>
      <bottom style="thick">
        <color indexed="22"/>
      </bottom>
    </border>
    <border>
      <left style="thin"/>
      <right style="thin"/>
      <top/>
      <bottom style="thick">
        <color indexed="22"/>
      </bottom>
    </border>
    <border>
      <left>
        <color indexed="63"/>
      </left>
      <right>
        <color indexed="63"/>
      </right>
      <top>
        <color indexed="63"/>
      </top>
      <bottom style="thin"/>
    </border>
    <border>
      <left/>
      <right style="thin"/>
      <top style="thin"/>
      <bottom/>
    </border>
    <border>
      <left style="thin"/>
      <right style="thin"/>
      <top style="thin"/>
      <bottom>
        <color indexed="63"/>
      </bottom>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69" fillId="0" borderId="0" applyFont="0" applyFill="0" applyBorder="0" applyAlignment="0" applyProtection="0"/>
    <xf numFmtId="44" fontId="69" fillId="0" borderId="0" applyFont="0" applyFill="0" applyBorder="0" applyAlignment="0" applyProtection="0"/>
    <xf numFmtId="9" fontId="69" fillId="0" borderId="0" applyFont="0" applyFill="0" applyBorder="0" applyAlignment="0" applyProtection="0"/>
    <xf numFmtId="41" fontId="69" fillId="0" borderId="0" applyFont="0" applyFill="0" applyBorder="0" applyAlignment="0" applyProtection="0"/>
    <xf numFmtId="42" fontId="69"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9" fillId="2" borderId="1" applyNumberFormat="0" applyFon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2" applyNumberFormat="0" applyFill="0" applyAlignment="0" applyProtection="0"/>
    <xf numFmtId="0" fontId="77" fillId="0" borderId="3" applyNumberFormat="0" applyFill="0" applyAlignment="0" applyProtection="0"/>
    <xf numFmtId="0" fontId="77" fillId="0" borderId="0" applyNumberFormat="0" applyFill="0" applyBorder="0" applyAlignment="0" applyProtection="0"/>
    <xf numFmtId="0" fontId="78" fillId="3" borderId="4" applyNumberFormat="0" applyAlignment="0" applyProtection="0"/>
    <xf numFmtId="0" fontId="79" fillId="4" borderId="5" applyNumberFormat="0" applyAlignment="0" applyProtection="0"/>
    <xf numFmtId="0" fontId="80" fillId="4" borderId="4" applyNumberFormat="0" applyAlignment="0" applyProtection="0"/>
    <xf numFmtId="0" fontId="81" fillId="5" borderId="6" applyNumberFormat="0" applyAlignment="0" applyProtection="0"/>
    <xf numFmtId="0" fontId="82" fillId="0" borderId="7" applyNumberFormat="0" applyFill="0" applyAlignment="0" applyProtection="0"/>
    <xf numFmtId="0" fontId="83" fillId="0" borderId="8" applyNumberFormat="0" applyFill="0" applyAlignment="0" applyProtection="0"/>
    <xf numFmtId="0" fontId="84" fillId="6" borderId="0" applyNumberFormat="0" applyBorder="0" applyAlignment="0" applyProtection="0"/>
    <xf numFmtId="0" fontId="85" fillId="7" borderId="0" applyNumberFormat="0" applyBorder="0" applyAlignment="0" applyProtection="0"/>
    <xf numFmtId="0" fontId="86" fillId="8" borderId="0" applyNumberFormat="0" applyBorder="0" applyAlignment="0" applyProtection="0"/>
    <xf numFmtId="0" fontId="87"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7" fillId="32" borderId="0" applyNumberFormat="0" applyBorder="0" applyAlignment="0" applyProtection="0"/>
    <xf numFmtId="0" fontId="0" fillId="0" borderId="0">
      <alignment/>
      <protection/>
    </xf>
    <xf numFmtId="0" fontId="44" fillId="33" borderId="0">
      <alignment vertical="top"/>
      <protection locked="0"/>
    </xf>
    <xf numFmtId="0" fontId="0" fillId="0" borderId="0">
      <alignment/>
      <protection/>
    </xf>
    <xf numFmtId="176" fontId="63" fillId="34" borderId="9">
      <alignment vertical="top"/>
      <protection locked="0"/>
    </xf>
    <xf numFmtId="0" fontId="0" fillId="0" borderId="0">
      <alignment/>
      <protection/>
    </xf>
    <xf numFmtId="0" fontId="64" fillId="0" borderId="0">
      <alignment/>
      <protection locked="0"/>
    </xf>
    <xf numFmtId="0" fontId="0" fillId="0" borderId="0">
      <alignment vertical="center"/>
      <protection/>
    </xf>
    <xf numFmtId="176" fontId="65" fillId="35" borderId="0">
      <alignment vertical="top"/>
      <protection locked="0"/>
    </xf>
    <xf numFmtId="0" fontId="64" fillId="0" borderId="0">
      <alignment/>
      <protection locked="0"/>
    </xf>
    <xf numFmtId="0" fontId="0" fillId="0" borderId="0">
      <alignment vertical="top"/>
      <protection locked="0"/>
    </xf>
    <xf numFmtId="0" fontId="64" fillId="0" borderId="0">
      <alignment/>
      <protection locked="0"/>
    </xf>
    <xf numFmtId="176" fontId="44" fillId="36" borderId="0">
      <alignment vertical="top"/>
      <protection locked="0"/>
    </xf>
    <xf numFmtId="176" fontId="66" fillId="0" borderId="10">
      <alignment vertical="top"/>
      <protection locked="0"/>
    </xf>
    <xf numFmtId="0" fontId="67" fillId="0" borderId="11">
      <alignment vertical="top"/>
      <protection locked="0"/>
    </xf>
    <xf numFmtId="0" fontId="0" fillId="0" borderId="0">
      <alignment/>
      <protection locked="0"/>
    </xf>
    <xf numFmtId="0" fontId="68" fillId="0" borderId="0">
      <alignment/>
      <protection/>
    </xf>
    <xf numFmtId="0" fontId="44" fillId="0" borderId="0">
      <alignment vertical="center"/>
      <protection/>
    </xf>
    <xf numFmtId="0" fontId="0" fillId="0" borderId="0">
      <alignment vertical="center"/>
      <protection/>
    </xf>
    <xf numFmtId="0" fontId="0" fillId="0" borderId="0">
      <alignment/>
      <protection/>
    </xf>
    <xf numFmtId="0" fontId="68" fillId="0" borderId="0">
      <alignment/>
      <protection/>
    </xf>
    <xf numFmtId="0" fontId="0" fillId="0" borderId="0">
      <alignment vertical="center"/>
      <protection/>
    </xf>
    <xf numFmtId="0" fontId="68"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8" fillId="0" borderId="0">
      <alignment vertical="center"/>
      <protection/>
    </xf>
    <xf numFmtId="0" fontId="0" fillId="0" borderId="0">
      <alignment/>
      <protection/>
    </xf>
  </cellStyleXfs>
  <cellXfs count="532">
    <xf numFmtId="0" fontId="0" fillId="0" borderId="0" xfId="0"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89"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horizontal="center" vertical="center"/>
    </xf>
    <xf numFmtId="0" fontId="0" fillId="0" borderId="0" xfId="0" applyFill="1" applyAlignment="1">
      <alignment horizontal="center"/>
    </xf>
    <xf numFmtId="0" fontId="3" fillId="0" borderId="0" xfId="0" applyFont="1" applyFill="1" applyAlignment="1">
      <alignment horizontal="center"/>
    </xf>
    <xf numFmtId="49" fontId="0" fillId="0" borderId="0" xfId="0" applyNumberFormat="1" applyFill="1" applyAlignment="1">
      <alignment horizontal="center"/>
    </xf>
    <xf numFmtId="0" fontId="0" fillId="0" borderId="0" xfId="0"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49" fontId="5" fillId="0" borderId="0" xfId="0" applyNumberFormat="1"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49" fontId="4" fillId="0" borderId="0" xfId="0" applyNumberFormat="1" applyFont="1" applyFill="1" applyAlignment="1">
      <alignment vertical="center"/>
    </xf>
    <xf numFmtId="49" fontId="9" fillId="0" borderId="0" xfId="0" applyNumberFormat="1"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10" fillId="0" borderId="12" xfId="0" applyFont="1" applyFill="1" applyBorder="1" applyAlignment="1">
      <alignment horizontal="center" vertical="center"/>
    </xf>
    <xf numFmtId="0" fontId="9" fillId="0" borderId="12" xfId="0"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86" applyFont="1" applyBorder="1" applyAlignment="1">
      <alignment horizontal="center" vertical="center" wrapText="1"/>
      <protection/>
    </xf>
    <xf numFmtId="177"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shrinkToFit="1"/>
    </xf>
    <xf numFmtId="0" fontId="3" fillId="0" borderId="12" xfId="86" applyFont="1" applyFill="1" applyBorder="1" applyAlignment="1">
      <alignment horizontal="center" vertical="center" wrapText="1"/>
      <protection/>
    </xf>
    <xf numFmtId="49" fontId="3" fillId="0" borderId="12"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xf>
    <xf numFmtId="0" fontId="3" fillId="0" borderId="12" xfId="0" applyFont="1" applyFill="1" applyBorder="1" applyAlignment="1">
      <alignment horizontal="center"/>
    </xf>
    <xf numFmtId="0" fontId="0" fillId="0" borderId="0" xfId="0" applyFont="1" applyFill="1" applyAlignment="1">
      <alignment vertical="center"/>
    </xf>
    <xf numFmtId="0" fontId="0" fillId="0" borderId="12" xfId="0" applyFont="1" applyFill="1" applyBorder="1" applyAlignment="1">
      <alignment horizontal="center"/>
    </xf>
    <xf numFmtId="0" fontId="9"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2" xfId="0" applyFont="1" applyFill="1" applyBorder="1" applyAlignment="1">
      <alignment horizontal="center"/>
    </xf>
    <xf numFmtId="0" fontId="3" fillId="0" borderId="12" xfId="0" applyFont="1" applyFill="1" applyBorder="1" applyAlignment="1">
      <alignment/>
    </xf>
    <xf numFmtId="0" fontId="3" fillId="0" borderId="12" xfId="0" applyFont="1" applyFill="1" applyBorder="1" applyAlignment="1">
      <alignment/>
    </xf>
    <xf numFmtId="0" fontId="90" fillId="0" borderId="12" xfId="0" applyFont="1" applyFill="1" applyBorder="1" applyAlignment="1">
      <alignment/>
    </xf>
    <xf numFmtId="0" fontId="3" fillId="0" borderId="12" xfId="0" applyFont="1" applyFill="1" applyBorder="1" applyAlignment="1">
      <alignment horizontal="center" vertical="center"/>
    </xf>
    <xf numFmtId="0" fontId="3" fillId="0" borderId="12" xfId="0" applyFont="1" applyFill="1" applyBorder="1" applyAlignment="1">
      <alignment horizontal="center"/>
    </xf>
    <xf numFmtId="0" fontId="3" fillId="0" borderId="12" xfId="0"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0" fontId="3" fillId="0" borderId="12" xfId="86" applyFont="1" applyFill="1" applyBorder="1" applyAlignment="1">
      <alignment horizontal="center" vertical="center" wrapText="1"/>
      <protection/>
    </xf>
    <xf numFmtId="0" fontId="91"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2" xfId="78" applyFont="1" applyFill="1" applyBorder="1" applyAlignment="1">
      <alignment horizontal="left" vertical="center" wrapText="1"/>
      <protection/>
    </xf>
    <xf numFmtId="49" fontId="91" fillId="0" borderId="12" xfId="0" applyNumberFormat="1" applyFont="1" applyFill="1" applyBorder="1" applyAlignment="1">
      <alignment horizontal="center" vertical="center"/>
    </xf>
    <xf numFmtId="0" fontId="3" fillId="0" borderId="12" xfId="67" applyFont="1" applyFill="1" applyBorder="1" applyAlignment="1">
      <alignment horizontal="center" vertical="center"/>
      <protection/>
    </xf>
    <xf numFmtId="49" fontId="3" fillId="0" borderId="12" xfId="85" applyNumberFormat="1" applyFont="1" applyFill="1" applyBorder="1" applyAlignment="1">
      <alignment horizontal="center" vertical="center"/>
      <protection/>
    </xf>
    <xf numFmtId="0" fontId="3" fillId="0" borderId="12" xfId="87" applyFont="1" applyFill="1" applyBorder="1" applyAlignment="1">
      <alignment horizontal="center" vertical="center" wrapText="1"/>
      <protection/>
    </xf>
    <xf numFmtId="0" fontId="3" fillId="0" borderId="12" xfId="88" applyFont="1" applyFill="1" applyBorder="1" applyAlignment="1">
      <alignment horizontal="center" vertical="center"/>
      <protection/>
    </xf>
    <xf numFmtId="0" fontId="92" fillId="0" borderId="12" xfId="89" applyFont="1" applyBorder="1" applyAlignment="1">
      <alignment horizontal="center" vertical="center"/>
      <protection/>
    </xf>
    <xf numFmtId="0" fontId="93" fillId="37" borderId="12" xfId="0" applyFont="1" applyFill="1" applyBorder="1" applyAlignment="1">
      <alignment horizontal="center" vertical="center" wrapText="1"/>
    </xf>
    <xf numFmtId="0" fontId="91" fillId="0" borderId="12" xfId="85" applyFont="1" applyFill="1" applyBorder="1" applyAlignment="1">
      <alignment horizontal="center" vertical="center" wrapText="1"/>
      <protection/>
    </xf>
    <xf numFmtId="0" fontId="3" fillId="0" borderId="12" xfId="88" applyFont="1" applyFill="1" applyBorder="1" applyAlignment="1">
      <alignment horizontal="center" vertical="center" wrapText="1"/>
      <protection/>
    </xf>
    <xf numFmtId="0" fontId="91" fillId="0" borderId="12" xfId="67" applyFont="1" applyFill="1" applyBorder="1" applyAlignment="1">
      <alignment horizontal="center" vertical="center"/>
      <protection/>
    </xf>
    <xf numFmtId="0" fontId="3" fillId="37" borderId="12" xfId="87" applyFont="1" applyFill="1" applyBorder="1" applyAlignment="1">
      <alignment horizontal="center" vertical="center" wrapText="1"/>
      <protection/>
    </xf>
    <xf numFmtId="49" fontId="3" fillId="0" borderId="12" xfId="85" applyNumberFormat="1"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12" xfId="67" applyFont="1" applyFill="1" applyBorder="1" applyAlignment="1">
      <alignment horizontal="center" vertical="center" wrapText="1"/>
      <protection/>
    </xf>
    <xf numFmtId="0" fontId="91" fillId="0" borderId="12" xfId="67" applyFont="1" applyFill="1" applyBorder="1" applyAlignment="1">
      <alignment horizontal="center" vertical="center" wrapText="1"/>
      <protection/>
    </xf>
    <xf numFmtId="49" fontId="91" fillId="0" borderId="12" xfId="85" applyNumberFormat="1" applyFont="1" applyFill="1" applyBorder="1" applyAlignment="1">
      <alignment horizontal="center" vertical="center"/>
      <protection/>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3" fillId="37" borderId="12"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2" xfId="85" applyFont="1" applyFill="1" applyBorder="1" applyAlignment="1">
      <alignment horizontal="center" vertical="center" wrapText="1"/>
      <protection/>
    </xf>
    <xf numFmtId="0" fontId="91" fillId="37" borderId="12" xfId="87" applyFont="1" applyFill="1" applyBorder="1" applyAlignment="1">
      <alignment horizontal="center" vertical="center" wrapText="1"/>
      <protection/>
    </xf>
    <xf numFmtId="0" fontId="92" fillId="0" borderId="12" xfId="0" applyFont="1" applyFill="1" applyBorder="1" applyAlignment="1">
      <alignment horizontal="center" vertical="center"/>
    </xf>
    <xf numFmtId="49" fontId="3" fillId="0" borderId="12" xfId="90" applyNumberFormat="1" applyFont="1" applyBorder="1" applyAlignment="1">
      <alignment horizontal="center" vertical="center" wrapText="1"/>
      <protection/>
    </xf>
    <xf numFmtId="49" fontId="94" fillId="37" borderId="12" xfId="0" applyNumberFormat="1" applyFont="1" applyFill="1" applyBorder="1" applyAlignment="1">
      <alignment horizontal="center" vertical="center" wrapText="1"/>
    </xf>
    <xf numFmtId="0" fontId="3" fillId="0" borderId="12" xfId="90" applyFont="1" applyBorder="1" applyAlignment="1">
      <alignment horizontal="center" vertical="center" wrapText="1"/>
      <protection/>
    </xf>
    <xf numFmtId="49" fontId="3" fillId="37" borderId="12" xfId="0" applyNumberFormat="1" applyFont="1" applyFill="1" applyBorder="1" applyAlignment="1">
      <alignment horizontal="center" vertical="center" wrapText="1"/>
    </xf>
    <xf numFmtId="0" fontId="3" fillId="37" borderId="12" xfId="90" applyFont="1" applyFill="1" applyBorder="1" applyAlignment="1">
      <alignment horizontal="center" vertical="center"/>
      <protection/>
    </xf>
    <xf numFmtId="0" fontId="3" fillId="0" borderId="12" xfId="78" applyFont="1" applyFill="1" applyBorder="1" applyAlignment="1">
      <alignment horizontal="center" vertical="center" wrapText="1"/>
      <protection/>
    </xf>
    <xf numFmtId="0" fontId="3" fillId="0" borderId="12" xfId="76" applyFont="1" applyBorder="1" applyAlignment="1" applyProtection="1">
      <alignment horizontal="center" vertical="center" wrapText="1"/>
      <protection/>
    </xf>
    <xf numFmtId="0" fontId="3" fillId="37" borderId="12" xfId="0" applyNumberFormat="1" applyFont="1" applyFill="1" applyBorder="1" applyAlignment="1">
      <alignment horizontal="center" vertical="center"/>
    </xf>
    <xf numFmtId="0" fontId="3" fillId="37" borderId="14" xfId="90" applyFont="1" applyFill="1" applyBorder="1" applyAlignment="1">
      <alignment horizontal="center" vertical="center"/>
      <protection/>
    </xf>
    <xf numFmtId="0" fontId="3" fillId="0" borderId="12" xfId="90" applyFont="1" applyFill="1" applyBorder="1" applyAlignment="1">
      <alignment horizontal="center" vertical="center"/>
      <protection/>
    </xf>
    <xf numFmtId="49" fontId="3" fillId="37" borderId="12" xfId="90" applyNumberFormat="1" applyFont="1" applyFill="1" applyBorder="1" applyAlignment="1">
      <alignment horizontal="center" vertical="center" wrapText="1"/>
      <protection/>
    </xf>
    <xf numFmtId="49" fontId="3" fillId="0" borderId="12" xfId="90" applyNumberFormat="1" applyFont="1" applyFill="1" applyBorder="1" applyAlignment="1">
      <alignment horizontal="center" vertical="center" wrapText="1"/>
      <protection/>
    </xf>
    <xf numFmtId="178" fontId="3" fillId="37" borderId="12"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2" fillId="0" borderId="15" xfId="0" applyFont="1" applyFill="1" applyBorder="1" applyAlignment="1">
      <alignment horizontal="center" vertical="center"/>
    </xf>
    <xf numFmtId="0" fontId="3" fillId="37" borderId="12" xfId="0" applyFont="1" applyFill="1" applyBorder="1" applyAlignment="1">
      <alignment horizontal="center" vertical="center"/>
    </xf>
    <xf numFmtId="0" fontId="3" fillId="0" borderId="12" xfId="0" applyFont="1" applyFill="1" applyBorder="1" applyAlignment="1">
      <alignment vertical="center" wrapText="1"/>
    </xf>
    <xf numFmtId="0" fontId="3" fillId="0" borderId="12" xfId="0" applyFont="1" applyFill="1" applyBorder="1" applyAlignment="1">
      <alignment horizontal="center" vertical="center"/>
    </xf>
    <xf numFmtId="0" fontId="3" fillId="0" borderId="12" xfId="0" applyFont="1" applyFill="1" applyBorder="1" applyAlignment="1">
      <alignment vertical="center" wrapText="1"/>
    </xf>
    <xf numFmtId="0" fontId="90" fillId="0" borderId="12" xfId="0" applyFont="1" applyFill="1" applyBorder="1" applyAlignment="1">
      <alignment vertical="center" wrapText="1"/>
    </xf>
    <xf numFmtId="0" fontId="14" fillId="0" borderId="12" xfId="78" applyFont="1" applyFill="1" applyBorder="1" applyAlignment="1">
      <alignment horizontal="center"/>
      <protection/>
    </xf>
    <xf numFmtId="49" fontId="0" fillId="0" borderId="12" xfId="0" applyNumberFormat="1" applyFont="1" applyFill="1" applyBorder="1" applyAlignment="1">
      <alignment vertical="center"/>
    </xf>
    <xf numFmtId="49" fontId="3" fillId="0" borderId="12" xfId="0" applyNumberFormat="1" applyFont="1" applyFill="1" applyBorder="1" applyAlignment="1">
      <alignment vertical="center"/>
    </xf>
    <xf numFmtId="49" fontId="3" fillId="0" borderId="12" xfId="0" applyNumberFormat="1" applyFont="1" applyFill="1" applyBorder="1" applyAlignment="1">
      <alignment horizontal="center"/>
    </xf>
    <xf numFmtId="49" fontId="10" fillId="0" borderId="12" xfId="0" applyNumberFormat="1" applyFont="1" applyFill="1" applyBorder="1" applyAlignment="1">
      <alignment horizontal="center" vertical="center"/>
    </xf>
    <xf numFmtId="0" fontId="10" fillId="0" borderId="12" xfId="0" applyFont="1" applyFill="1" applyBorder="1" applyAlignment="1">
      <alignment vertical="center"/>
    </xf>
    <xf numFmtId="49" fontId="0" fillId="0" borderId="0" xfId="0" applyNumberFormat="1" applyFont="1" applyFill="1" applyAlignment="1">
      <alignment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15"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xf>
    <xf numFmtId="0" fontId="3" fillId="0" borderId="12" xfId="0" applyFont="1" applyFill="1" applyBorder="1" applyAlignment="1">
      <alignment/>
    </xf>
    <xf numFmtId="0" fontId="0" fillId="0" borderId="12" xfId="0" applyFill="1" applyBorder="1" applyAlignment="1">
      <alignment horizontal="center"/>
    </xf>
    <xf numFmtId="0" fontId="0" fillId="0" borderId="12" xfId="0" applyFill="1" applyBorder="1" applyAlignment="1">
      <alignment/>
    </xf>
    <xf numFmtId="0" fontId="15" fillId="0" borderId="0" xfId="0" applyFont="1" applyFill="1" applyAlignment="1">
      <alignment horizontal="left" vertical="center"/>
    </xf>
    <xf numFmtId="0" fontId="0" fillId="0" borderId="0" xfId="0" applyFont="1" applyFill="1" applyAlignment="1">
      <alignment vertical="center"/>
    </xf>
    <xf numFmtId="0" fontId="16" fillId="0" borderId="0" xfId="0" applyFont="1" applyFill="1" applyAlignment="1">
      <alignment horizontal="left" vertical="center"/>
    </xf>
    <xf numFmtId="0" fontId="17" fillId="0" borderId="0" xfId="0" applyFont="1" applyFill="1" applyAlignment="1">
      <alignment horizontal="left" vertical="center"/>
    </xf>
    <xf numFmtId="0" fontId="18"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alignment horizontal="left" vertical="center"/>
    </xf>
    <xf numFmtId="0" fontId="15" fillId="0" borderId="14"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2" xfId="76" applyFont="1" applyBorder="1" applyAlignment="1" applyProtection="1">
      <alignment horizontal="center" vertical="center" wrapText="1"/>
      <protection/>
    </xf>
    <xf numFmtId="0" fontId="95" fillId="0" borderId="12" xfId="0" applyFont="1" applyFill="1" applyBorder="1" applyAlignment="1">
      <alignment horizontal="center" vertical="center"/>
    </xf>
    <xf numFmtId="179" fontId="19" fillId="0" borderId="16" xfId="78" applyNumberFormat="1" applyFont="1" applyFill="1" applyBorder="1" applyAlignment="1">
      <alignment horizontal="center" vertical="center" wrapText="1"/>
      <protection/>
    </xf>
    <xf numFmtId="0" fontId="19" fillId="0" borderId="16" xfId="78" applyFont="1" applyFill="1" applyBorder="1" applyAlignment="1">
      <alignment horizontal="center" vertical="center" wrapText="1"/>
      <protection/>
    </xf>
    <xf numFmtId="0" fontId="3" fillId="0" borderId="16" xfId="78" applyFont="1" applyFill="1" applyBorder="1" applyAlignment="1">
      <alignment horizontal="center" vertical="center"/>
      <protection/>
    </xf>
    <xf numFmtId="0" fontId="19" fillId="0" borderId="12" xfId="0" applyFont="1" applyFill="1" applyBorder="1" applyAlignment="1">
      <alignment horizontal="center" vertical="center"/>
    </xf>
    <xf numFmtId="0" fontId="3" fillId="0" borderId="12" xfId="76" applyFont="1" applyBorder="1" applyAlignment="1" applyProtection="1">
      <alignment horizontal="center" vertical="center"/>
      <protection/>
    </xf>
    <xf numFmtId="180" fontId="19" fillId="0" borderId="12" xfId="78" applyNumberFormat="1" applyFont="1" applyFill="1" applyBorder="1" applyAlignment="1">
      <alignment horizontal="center" vertical="center" wrapText="1"/>
      <protection/>
    </xf>
    <xf numFmtId="0" fontId="19" fillId="0" borderId="12" xfId="78" applyFont="1" applyFill="1" applyBorder="1" applyAlignment="1">
      <alignment horizontal="center" vertical="center" wrapText="1"/>
      <protection/>
    </xf>
    <xf numFmtId="49" fontId="19" fillId="0" borderId="12" xfId="80" applyNumberFormat="1" applyFont="1" applyFill="1" applyBorder="1" applyAlignment="1">
      <alignment horizontal="center" vertical="center" wrapText="1"/>
      <protection/>
    </xf>
    <xf numFmtId="0" fontId="3" fillId="0" borderId="12" xfId="78" applyFont="1" applyFill="1" applyBorder="1" applyAlignment="1">
      <alignment horizontal="center" vertical="center"/>
      <protection/>
    </xf>
    <xf numFmtId="49" fontId="19" fillId="0" borderId="12"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9" fillId="0" borderId="12" xfId="80" applyFont="1" applyFill="1" applyBorder="1" applyAlignment="1">
      <alignment horizontal="center" vertical="center" wrapText="1"/>
      <protection/>
    </xf>
    <xf numFmtId="0" fontId="13" fillId="0" borderId="12" xfId="76" applyFont="1" applyBorder="1" applyAlignment="1" applyProtection="1">
      <alignment horizontal="center" vertical="center" wrapText="1"/>
      <protection/>
    </xf>
    <xf numFmtId="0" fontId="13" fillId="0" borderId="12" xfId="76" applyFont="1" applyBorder="1" applyAlignment="1" applyProtection="1">
      <alignment horizontal="center"/>
      <protection/>
    </xf>
    <xf numFmtId="0" fontId="3" fillId="0" borderId="12" xfId="70" applyNumberFormat="1" applyFont="1" applyFill="1" applyBorder="1" applyAlignment="1" applyProtection="1">
      <alignment horizontal="center" vertical="center" wrapText="1"/>
      <protection/>
    </xf>
    <xf numFmtId="0" fontId="3" fillId="0" borderId="17" xfId="80" applyFont="1" applyFill="1" applyBorder="1" applyAlignment="1">
      <alignment horizontal="center" vertical="center" wrapText="1"/>
      <protection/>
    </xf>
    <xf numFmtId="49" fontId="92" fillId="0" borderId="12" xfId="0" applyNumberFormat="1" applyFont="1" applyFill="1" applyBorder="1" applyAlignment="1">
      <alignment horizontal="center" vertical="center" wrapText="1"/>
    </xf>
    <xf numFmtId="0" fontId="9" fillId="0" borderId="16" xfId="80" applyFont="1" applyFill="1" applyBorder="1" applyAlignment="1">
      <alignment horizontal="center" vertical="center" wrapText="1"/>
      <protection/>
    </xf>
    <xf numFmtId="0" fontId="3" fillId="0" borderId="12" xfId="70" applyNumberFormat="1" applyFont="1" applyFill="1" applyBorder="1" applyAlignment="1" applyProtection="1">
      <alignment horizontal="center" vertical="center"/>
      <protection/>
    </xf>
    <xf numFmtId="0" fontId="3" fillId="0" borderId="12" xfId="80" applyFont="1" applyFill="1" applyBorder="1" applyAlignment="1">
      <alignment horizontal="center" vertical="center" wrapText="1"/>
      <protection/>
    </xf>
    <xf numFmtId="49" fontId="92" fillId="0" borderId="12" xfId="0" applyNumberFormat="1" applyFont="1" applyFill="1" applyBorder="1" applyAlignment="1">
      <alignment horizontal="center" vertical="center"/>
    </xf>
    <xf numFmtId="0" fontId="9" fillId="0" borderId="12" xfId="80" applyFont="1" applyFill="1" applyBorder="1" applyAlignment="1">
      <alignment horizontal="center" vertical="center" wrapText="1"/>
      <protection/>
    </xf>
    <xf numFmtId="49" fontId="96" fillId="0" borderId="12" xfId="0" applyNumberFormat="1" applyFont="1" applyFill="1" applyBorder="1" applyAlignment="1">
      <alignment horizontal="center" vertical="center"/>
    </xf>
    <xf numFmtId="49" fontId="3" fillId="0" borderId="12" xfId="83" applyNumberFormat="1" applyFont="1" applyBorder="1" applyAlignment="1">
      <alignment horizontal="center" vertical="center" wrapText="1"/>
      <protection/>
    </xf>
    <xf numFmtId="0" fontId="3" fillId="38" borderId="12" xfId="0" applyFont="1" applyFill="1" applyBorder="1" applyAlignment="1">
      <alignment horizontal="center" vertical="center"/>
    </xf>
    <xf numFmtId="0" fontId="94" fillId="0" borderId="12" xfId="0" applyFont="1" applyFill="1" applyBorder="1" applyAlignment="1">
      <alignment horizontal="center" vertical="center" wrapText="1"/>
    </xf>
    <xf numFmtId="49" fontId="22" fillId="37" borderId="12" xfId="84" applyNumberFormat="1" applyFont="1" applyFill="1" applyBorder="1" applyAlignment="1">
      <alignment horizontal="center" vertical="center" wrapText="1"/>
      <protection/>
    </xf>
    <xf numFmtId="49" fontId="3" fillId="38" borderId="12" xfId="0" applyNumberFormat="1" applyFont="1" applyFill="1" applyBorder="1" applyAlignment="1">
      <alignment horizontal="center" vertical="center" wrapText="1"/>
    </xf>
    <xf numFmtId="181" fontId="12" fillId="37" borderId="16" xfId="0" applyNumberFormat="1" applyFont="1" applyFill="1" applyBorder="1" applyAlignment="1">
      <alignment horizontal="center" vertical="center" wrapText="1"/>
    </xf>
    <xf numFmtId="49" fontId="91" fillId="38" borderId="12" xfId="0" applyNumberFormat="1" applyFont="1" applyFill="1" applyBorder="1" applyAlignment="1">
      <alignment horizontal="center" vertical="center" wrapText="1"/>
    </xf>
    <xf numFmtId="181" fontId="12" fillId="37" borderId="12" xfId="0" applyNumberFormat="1" applyFont="1" applyFill="1" applyBorder="1" applyAlignment="1">
      <alignment horizontal="center" vertical="center" wrapText="1"/>
    </xf>
    <xf numFmtId="49" fontId="92" fillId="38" borderId="12"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5" fillId="0" borderId="18" xfId="0" applyFont="1" applyFill="1" applyBorder="1" applyAlignment="1">
      <alignment horizontal="center" vertical="center"/>
    </xf>
    <xf numFmtId="0" fontId="15" fillId="0" borderId="12" xfId="0" applyFont="1" applyFill="1" applyBorder="1" applyAlignment="1">
      <alignment horizontal="center" vertical="center"/>
    </xf>
    <xf numFmtId="0" fontId="0" fillId="0" borderId="12" xfId="0" applyFont="1" applyFill="1" applyBorder="1" applyAlignment="1">
      <alignment vertical="center"/>
    </xf>
    <xf numFmtId="0" fontId="89" fillId="0" borderId="0" xfId="0" applyFont="1" applyFill="1" applyAlignment="1">
      <alignment vertical="center"/>
    </xf>
    <xf numFmtId="0" fontId="3" fillId="0" borderId="12" xfId="0" applyFont="1" applyFill="1" applyBorder="1" applyAlignment="1">
      <alignment vertical="center"/>
    </xf>
    <xf numFmtId="0" fontId="3" fillId="37" borderId="12" xfId="0" applyFont="1" applyFill="1" applyBorder="1" applyAlignment="1">
      <alignment horizontal="center" vertical="center"/>
    </xf>
    <xf numFmtId="0" fontId="92" fillId="37" borderId="12" xfId="0" applyFont="1" applyFill="1" applyBorder="1" applyAlignment="1">
      <alignment horizontal="center" vertical="center"/>
    </xf>
    <xf numFmtId="0" fontId="92" fillId="38" borderId="12" xfId="0" applyFont="1" applyFill="1" applyBorder="1" applyAlignment="1">
      <alignment horizontal="center" vertical="center"/>
    </xf>
    <xf numFmtId="0" fontId="12" fillId="0" borderId="12" xfId="0" applyFont="1" applyFill="1" applyBorder="1" applyAlignment="1">
      <alignment horizontal="center" vertical="center" wrapText="1"/>
    </xf>
    <xf numFmtId="0" fontId="3" fillId="0" borderId="12" xfId="76" applyFont="1" applyBorder="1" applyAlignment="1" applyProtection="1">
      <alignment horizontal="center"/>
      <protection/>
    </xf>
    <xf numFmtId="49" fontId="3" fillId="0" borderId="19" xfId="0" applyNumberFormat="1" applyFont="1" applyFill="1" applyBorder="1" applyAlignment="1" applyProtection="1">
      <alignment horizontal="center" vertical="center"/>
      <protection/>
    </xf>
    <xf numFmtId="0" fontId="97" fillId="0" borderId="12" xfId="0" applyFont="1" applyFill="1" applyBorder="1" applyAlignment="1">
      <alignment vertical="center"/>
    </xf>
    <xf numFmtId="0" fontId="97" fillId="0" borderId="12" xfId="0" applyFont="1" applyFill="1" applyBorder="1" applyAlignment="1">
      <alignment horizontal="center" vertical="center"/>
    </xf>
    <xf numFmtId="0" fontId="97" fillId="0" borderId="20" xfId="0" applyFont="1" applyFill="1" applyBorder="1" applyAlignment="1">
      <alignment horizontal="center" vertical="center" wrapText="1"/>
    </xf>
    <xf numFmtId="0" fontId="97" fillId="0" borderId="21" xfId="0" applyFont="1" applyFill="1" applyBorder="1" applyAlignment="1">
      <alignment horizontal="center" vertical="center" wrapText="1"/>
    </xf>
    <xf numFmtId="49" fontId="3" fillId="0" borderId="22" xfId="0" applyNumberFormat="1" applyFont="1" applyFill="1" applyBorder="1" applyAlignment="1" applyProtection="1">
      <alignment horizontal="center" vertical="center"/>
      <protection/>
    </xf>
    <xf numFmtId="0" fontId="94" fillId="37" borderId="12" xfId="0" applyFont="1" applyFill="1" applyBorder="1" applyAlignment="1">
      <alignment vertical="center"/>
    </xf>
    <xf numFmtId="0" fontId="94" fillId="37" borderId="12" xfId="0" applyFont="1" applyFill="1" applyBorder="1" applyAlignment="1">
      <alignment horizontal="center" vertical="center"/>
    </xf>
    <xf numFmtId="0" fontId="97" fillId="0" borderId="23" xfId="0" applyFont="1" applyFill="1" applyBorder="1" applyAlignment="1">
      <alignment horizontal="center" vertical="center" wrapText="1"/>
    </xf>
    <xf numFmtId="0" fontId="94" fillId="0" borderId="12" xfId="0" applyFont="1" applyFill="1" applyBorder="1" applyAlignment="1">
      <alignment vertical="center"/>
    </xf>
    <xf numFmtId="49" fontId="3" fillId="37" borderId="12" xfId="84" applyNumberFormat="1" applyFont="1" applyFill="1" applyBorder="1" applyAlignment="1">
      <alignment horizontal="center" vertical="center" wrapText="1"/>
      <protection/>
    </xf>
    <xf numFmtId="0" fontId="94" fillId="0" borderId="12" xfId="0" applyFont="1" applyFill="1" applyBorder="1" applyAlignment="1">
      <alignment horizontal="center" vertical="center"/>
    </xf>
    <xf numFmtId="0" fontId="94" fillId="37" borderId="20" xfId="0" applyFont="1" applyFill="1" applyBorder="1" applyAlignment="1">
      <alignment horizontal="center" vertical="center" wrapText="1"/>
    </xf>
    <xf numFmtId="181" fontId="3" fillId="37" borderId="12" xfId="0" applyNumberFormat="1" applyFont="1" applyFill="1" applyBorder="1" applyAlignment="1">
      <alignment horizontal="center" vertical="center" wrapText="1"/>
    </xf>
    <xf numFmtId="0" fontId="94" fillId="37" borderId="21" xfId="0" applyFont="1" applyFill="1" applyBorder="1" applyAlignment="1">
      <alignment horizontal="center" vertical="center" wrapText="1"/>
    </xf>
    <xf numFmtId="0" fontId="94" fillId="37" borderId="23" xfId="0" applyFont="1" applyFill="1" applyBorder="1" applyAlignment="1">
      <alignment horizontal="center" vertical="center" wrapText="1"/>
    </xf>
    <xf numFmtId="0" fontId="94" fillId="0" borderId="14" xfId="0" applyFont="1" applyFill="1" applyBorder="1" applyAlignment="1">
      <alignment horizontal="center" vertical="center" wrapText="1"/>
    </xf>
    <xf numFmtId="49" fontId="22" fillId="37" borderId="14" xfId="84" applyNumberFormat="1" applyFont="1" applyFill="1" applyBorder="1" applyAlignment="1">
      <alignment horizontal="center" vertical="center" wrapText="1"/>
      <protection/>
    </xf>
    <xf numFmtId="0" fontId="97" fillId="0" borderId="14" xfId="0" applyFont="1" applyFill="1" applyBorder="1" applyAlignment="1">
      <alignment horizontal="center" vertical="center"/>
    </xf>
    <xf numFmtId="0" fontId="3" fillId="0" borderId="14" xfId="78" applyFont="1" applyFill="1" applyBorder="1" applyAlignment="1">
      <alignment horizontal="center" vertical="center"/>
      <protection/>
    </xf>
    <xf numFmtId="181" fontId="12" fillId="37" borderId="14" xfId="0" applyNumberFormat="1" applyFont="1" applyFill="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0" fontId="14" fillId="0" borderId="14" xfId="78" applyFont="1" applyFill="1" applyBorder="1" applyAlignment="1">
      <alignment horizontal="center"/>
      <protection/>
    </xf>
    <xf numFmtId="0" fontId="3" fillId="0" borderId="14" xfId="0" applyFont="1" applyFill="1" applyBorder="1" applyAlignment="1">
      <alignment vertical="center"/>
    </xf>
    <xf numFmtId="0" fontId="9" fillId="0" borderId="0" xfId="0" applyFont="1" applyAlignment="1">
      <alignment vertical="center"/>
    </xf>
    <xf numFmtId="0" fontId="23" fillId="0" borderId="0" xfId="0" applyFont="1" applyAlignment="1">
      <alignment vertical="center"/>
    </xf>
    <xf numFmtId="0" fontId="15" fillId="0" borderId="0" xfId="0" applyFont="1" applyAlignment="1">
      <alignment vertical="center"/>
    </xf>
    <xf numFmtId="0" fontId="0" fillId="0" borderId="0" xfId="0" applyAlignment="1">
      <alignment vertical="center" wrapText="1"/>
    </xf>
    <xf numFmtId="0" fontId="0" fillId="0" borderId="0" xfId="0" applyAlignment="1">
      <alignment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5"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5" fillId="0" borderId="14" xfId="0" applyFont="1" applyBorder="1" applyAlignment="1">
      <alignment horizontal="center" vertical="center"/>
    </xf>
    <xf numFmtId="0" fontId="15" fillId="0" borderId="14"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82" applyFont="1" applyBorder="1" applyAlignment="1">
      <alignment horizontal="center" vertical="center" wrapText="1"/>
      <protection/>
    </xf>
    <xf numFmtId="0" fontId="23" fillId="0" borderId="12" xfId="78" applyFont="1" applyBorder="1" applyAlignment="1">
      <alignment horizontal="center" vertical="center" wrapText="1"/>
      <protection/>
    </xf>
    <xf numFmtId="182" fontId="23" fillId="0" borderId="12" xfId="82" applyNumberFormat="1" applyFont="1" applyBorder="1" applyAlignment="1">
      <alignment horizontal="center" vertical="center" wrapText="1"/>
      <protection/>
    </xf>
    <xf numFmtId="0" fontId="23" fillId="37" borderId="12" xfId="0" applyFont="1" applyFill="1" applyBorder="1" applyAlignment="1">
      <alignment horizontal="center" vertical="center"/>
    </xf>
    <xf numFmtId="0" fontId="23" fillId="0" borderId="12" xfId="76" applyFont="1" applyBorder="1" applyAlignment="1" applyProtection="1">
      <alignment horizontal="center" vertical="center" wrapText="1"/>
      <protection/>
    </xf>
    <xf numFmtId="49" fontId="23" fillId="37" borderId="12" xfId="0" applyNumberFormat="1"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3" fillId="37" borderId="12" xfId="78" applyFont="1" applyFill="1" applyBorder="1" applyAlignment="1">
      <alignment horizontal="center" vertical="center"/>
      <protection/>
    </xf>
    <xf numFmtId="0" fontId="23" fillId="0" borderId="12" xfId="0" applyFont="1" applyFill="1" applyBorder="1" applyAlignment="1">
      <alignment horizontal="center" vertical="center"/>
    </xf>
    <xf numFmtId="0" fontId="23" fillId="0" borderId="12" xfId="78" applyFont="1" applyBorder="1" applyAlignment="1">
      <alignment horizontal="center" vertical="center"/>
      <protection/>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0" fontId="0" fillId="0" borderId="0" xfId="0" applyAlignment="1">
      <alignment horizontal="right" vertical="center"/>
    </xf>
    <xf numFmtId="31" fontId="0" fillId="0" borderId="0" xfId="0" applyNumberFormat="1" applyAlignment="1">
      <alignment vertical="center"/>
    </xf>
    <xf numFmtId="0" fontId="0" fillId="0" borderId="0" xfId="0"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23" fillId="0" borderId="12" xfId="81" applyFont="1" applyBorder="1" applyAlignment="1">
      <alignment horizontal="center" vertical="center" wrapText="1"/>
      <protection/>
    </xf>
    <xf numFmtId="0" fontId="9" fillId="0" borderId="12" xfId="0" applyFont="1" applyBorder="1" applyAlignment="1">
      <alignment horizontal="center" vertical="center" wrapText="1"/>
    </xf>
    <xf numFmtId="0" fontId="23" fillId="0" borderId="12" xfId="0" applyFont="1" applyBorder="1" applyAlignment="1">
      <alignment horizontal="center" vertical="center"/>
    </xf>
    <xf numFmtId="0" fontId="23" fillId="0" borderId="12" xfId="78" applyFont="1" applyFill="1" applyBorder="1" applyAlignment="1">
      <alignment horizontal="center" vertical="center"/>
      <protection/>
    </xf>
    <xf numFmtId="0" fontId="23" fillId="0" borderId="12" xfId="76" applyFont="1" applyBorder="1" applyAlignment="1" applyProtection="1">
      <alignment horizontal="center" wrapText="1"/>
      <protection/>
    </xf>
    <xf numFmtId="0" fontId="23" fillId="37" borderId="12" xfId="78" applyFont="1" applyFill="1" applyBorder="1" applyAlignment="1">
      <alignment horizontal="center" vertical="center" wrapText="1"/>
      <protection/>
    </xf>
    <xf numFmtId="49" fontId="23" fillId="37" borderId="12" xfId="0" applyNumberFormat="1" applyFont="1" applyFill="1" applyBorder="1" applyAlignment="1">
      <alignment horizontal="center" vertical="center"/>
    </xf>
    <xf numFmtId="0" fontId="23" fillId="0" borderId="12" xfId="78" applyFont="1" applyFill="1" applyBorder="1" applyAlignment="1">
      <alignment horizontal="center" vertical="center" wrapText="1"/>
      <protection/>
    </xf>
    <xf numFmtId="0" fontId="15" fillId="0" borderId="12" xfId="0" applyFont="1" applyBorder="1" applyAlignment="1">
      <alignment horizontal="center" vertical="center" wrapText="1"/>
    </xf>
    <xf numFmtId="0" fontId="15" fillId="0" borderId="12" xfId="76" applyFont="1" applyBorder="1" applyAlignment="1" applyProtection="1">
      <alignment horizontal="center" vertical="center" wrapText="1"/>
      <protection/>
    </xf>
    <xf numFmtId="0" fontId="15" fillId="0" borderId="12" xfId="76" applyFont="1" applyBorder="1" applyAlignment="1" applyProtection="1">
      <alignment horizontal="center"/>
      <protection/>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left"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center"/>
    </xf>
    <xf numFmtId="0" fontId="15" fillId="0" borderId="12" xfId="0" applyFont="1" applyBorder="1" applyAlignment="1">
      <alignment vertical="center"/>
    </xf>
    <xf numFmtId="0" fontId="0" fillId="0" borderId="12" xfId="0" applyBorder="1" applyAlignment="1">
      <alignment vertical="center"/>
    </xf>
    <xf numFmtId="0" fontId="24" fillId="0" borderId="0"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7" borderId="0" xfId="0" applyFont="1" applyFill="1" applyAlignment="1">
      <alignment vertical="center"/>
    </xf>
    <xf numFmtId="0" fontId="25" fillId="37" borderId="0" xfId="0" applyFont="1" applyFill="1" applyAlignment="1">
      <alignment vertical="center"/>
    </xf>
    <xf numFmtId="0" fontId="9" fillId="37" borderId="0" xfId="0" applyFont="1" applyFill="1" applyAlignment="1">
      <alignment vertical="center"/>
    </xf>
    <xf numFmtId="0" fontId="9" fillId="37" borderId="0" xfId="0" applyFont="1" applyFill="1" applyBorder="1" applyAlignment="1">
      <alignment vertical="top"/>
    </xf>
    <xf numFmtId="0" fontId="9" fillId="37" borderId="0" xfId="0" applyFont="1" applyFill="1" applyBorder="1" applyAlignment="1">
      <alignment vertical="center"/>
    </xf>
    <xf numFmtId="0" fontId="9" fillId="0" borderId="0" xfId="0" applyFont="1" applyFill="1" applyBorder="1" applyAlignment="1">
      <alignment vertical="center"/>
    </xf>
    <xf numFmtId="0" fontId="0" fillId="37" borderId="0" xfId="0" applyFill="1" applyAlignment="1">
      <alignment horizontal="center" vertical="center"/>
    </xf>
    <xf numFmtId="0" fontId="0" fillId="37" borderId="0" xfId="0" applyFill="1" applyAlignment="1">
      <alignment vertical="center"/>
    </xf>
    <xf numFmtId="0" fontId="0" fillId="37" borderId="0" xfId="0" applyFill="1" applyAlignment="1">
      <alignment horizontal="center" vertical="center" wrapText="1"/>
    </xf>
    <xf numFmtId="0" fontId="23" fillId="37" borderId="0" xfId="0" applyFont="1" applyFill="1" applyAlignment="1">
      <alignment horizontal="left" vertical="center"/>
    </xf>
    <xf numFmtId="0" fontId="26" fillId="37" borderId="0" xfId="0" applyFont="1" applyFill="1" applyAlignment="1">
      <alignment horizontal="left" vertical="center"/>
    </xf>
    <xf numFmtId="0" fontId="5" fillId="37" borderId="0" xfId="0" applyFont="1" applyFill="1" applyAlignment="1">
      <alignment horizontal="left" vertical="center"/>
    </xf>
    <xf numFmtId="0" fontId="18" fillId="37" borderId="0" xfId="0" applyFont="1" applyFill="1" applyAlignment="1">
      <alignment horizontal="center" vertical="center"/>
    </xf>
    <xf numFmtId="0" fontId="18" fillId="37" borderId="0" xfId="0" applyFont="1" applyFill="1" applyAlignment="1">
      <alignment horizontal="center" vertical="center" wrapText="1"/>
    </xf>
    <xf numFmtId="0" fontId="0" fillId="37" borderId="0" xfId="0" applyFont="1" applyFill="1" applyAlignment="1">
      <alignment vertical="center"/>
    </xf>
    <xf numFmtId="0" fontId="0" fillId="37" borderId="0" xfId="0" applyFont="1" applyFill="1" applyAlignment="1">
      <alignment horizontal="center" vertical="center" wrapText="1"/>
    </xf>
    <xf numFmtId="0" fontId="1" fillId="37" borderId="0" xfId="0" applyFont="1" applyFill="1" applyAlignment="1">
      <alignment horizontal="center" vertical="center"/>
    </xf>
    <xf numFmtId="0" fontId="23" fillId="37" borderId="0" xfId="0" applyFont="1" applyFill="1" applyAlignment="1">
      <alignment vertical="center"/>
    </xf>
    <xf numFmtId="0" fontId="1" fillId="37" borderId="0" xfId="0" applyFont="1" applyFill="1" applyAlignment="1">
      <alignment horizontal="center" vertical="center" wrapText="1"/>
    </xf>
    <xf numFmtId="0" fontId="23" fillId="37" borderId="0" xfId="0" applyFont="1" applyFill="1" applyAlignment="1">
      <alignment horizontal="center" vertical="center"/>
    </xf>
    <xf numFmtId="0" fontId="15" fillId="37" borderId="14" xfId="0" applyFont="1" applyFill="1" applyBorder="1" applyAlignment="1">
      <alignment horizontal="center" vertical="center"/>
    </xf>
    <xf numFmtId="0" fontId="15" fillId="37" borderId="14" xfId="0" applyFont="1" applyFill="1" applyBorder="1" applyAlignment="1">
      <alignment horizontal="center" vertical="center" wrapText="1"/>
    </xf>
    <xf numFmtId="0" fontId="27" fillId="37" borderId="12" xfId="0" applyFont="1" applyFill="1" applyBorder="1" applyAlignment="1">
      <alignment horizontal="center" vertical="center"/>
    </xf>
    <xf numFmtId="0" fontId="27" fillId="37"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wrapText="1"/>
    </xf>
    <xf numFmtId="0" fontId="28" fillId="0" borderId="12" xfId="76" applyFont="1" applyFill="1" applyBorder="1" applyAlignment="1" applyProtection="1">
      <alignment horizontal="center" vertical="center" wrapText="1"/>
      <protection/>
    </xf>
    <xf numFmtId="0" fontId="28" fillId="0" borderId="12" xfId="0" applyFont="1" applyFill="1" applyBorder="1" applyAlignment="1">
      <alignment horizontal="center" vertical="center"/>
    </xf>
    <xf numFmtId="49" fontId="3" fillId="0" borderId="12" xfId="0" applyNumberFormat="1" applyFont="1" applyFill="1" applyBorder="1" applyAlignment="1">
      <alignment horizontal="center" vertical="center" wrapText="1" shrinkToFit="1"/>
    </xf>
    <xf numFmtId="0" fontId="28" fillId="0" borderId="12" xfId="69" applyFont="1" applyFill="1" applyBorder="1" applyAlignment="1">
      <alignment horizontal="center" vertical="center" wrapText="1"/>
      <protection/>
    </xf>
    <xf numFmtId="0" fontId="28" fillId="0" borderId="12" xfId="76"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shrinkToFit="1"/>
    </xf>
    <xf numFmtId="0" fontId="28" fillId="0" borderId="12" xfId="0" applyNumberFormat="1" applyFont="1" applyFill="1" applyBorder="1" applyAlignment="1">
      <alignment horizontal="center" vertical="center" wrapText="1"/>
    </xf>
    <xf numFmtId="0" fontId="1" fillId="37" borderId="0" xfId="0" applyFont="1" applyFill="1" applyAlignment="1">
      <alignment horizontal="left" vertical="center"/>
    </xf>
    <xf numFmtId="0" fontId="15" fillId="37" borderId="18" xfId="0" applyFont="1" applyFill="1" applyBorder="1" applyAlignment="1">
      <alignment horizontal="center" vertical="center"/>
    </xf>
    <xf numFmtId="0" fontId="15" fillId="37" borderId="12"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2" xfId="0" applyFont="1" applyFill="1" applyBorder="1" applyAlignment="1">
      <alignment vertical="center"/>
    </xf>
    <xf numFmtId="0" fontId="98" fillId="0" borderId="12" xfId="0" applyFont="1" applyFill="1" applyBorder="1" applyAlignment="1">
      <alignment horizontal="center" vertical="center"/>
    </xf>
    <xf numFmtId="0" fontId="28" fillId="0" borderId="12" xfId="0" applyFont="1" applyFill="1" applyBorder="1" applyAlignment="1">
      <alignment horizontal="center" vertical="top" wrapText="1"/>
    </xf>
    <xf numFmtId="0" fontId="28" fillId="0" borderId="12" xfId="0" applyFont="1" applyFill="1" applyBorder="1" applyAlignment="1">
      <alignment horizontal="center" vertical="center"/>
    </xf>
    <xf numFmtId="0" fontId="3" fillId="0" borderId="12" xfId="0" applyFont="1" applyFill="1" applyBorder="1" applyAlignment="1">
      <alignment horizontal="center" vertical="center" wrapText="1" shrinkToFit="1"/>
    </xf>
    <xf numFmtId="0" fontId="28" fillId="0" borderId="12" xfId="0" applyFont="1" applyFill="1" applyBorder="1" applyAlignment="1">
      <alignment horizontal="center" vertical="center" wrapText="1"/>
    </xf>
    <xf numFmtId="0" fontId="28" fillId="0" borderId="12" xfId="0" applyFont="1" applyFill="1" applyBorder="1" applyAlignment="1">
      <alignment vertical="center" wrapText="1"/>
    </xf>
    <xf numFmtId="0" fontId="30" fillId="0" borderId="12" xfId="0"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xf>
    <xf numFmtId="178" fontId="28"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2" fillId="0" borderId="12" xfId="0" applyFont="1" applyFill="1" applyBorder="1" applyAlignment="1">
      <alignment vertical="center"/>
    </xf>
    <xf numFmtId="0" fontId="31" fillId="0" borderId="12" xfId="76" applyFont="1" applyFill="1" applyBorder="1" applyAlignment="1" applyProtection="1">
      <alignment horizontal="center" vertical="center" wrapText="1"/>
      <protection/>
    </xf>
    <xf numFmtId="0" fontId="31" fillId="0" borderId="12" xfId="76" applyFont="1" applyFill="1" applyBorder="1" applyAlignment="1" applyProtection="1">
      <alignment horizontal="center" vertical="center" wrapText="1"/>
      <protection/>
    </xf>
    <xf numFmtId="0" fontId="31" fillId="0" borderId="12" xfId="76" applyFont="1" applyFill="1" applyBorder="1" applyAlignment="1" applyProtection="1">
      <alignment horizontal="center"/>
      <protection/>
    </xf>
    <xf numFmtId="0" fontId="31" fillId="0" borderId="1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2" xfId="0" applyFont="1" applyFill="1" applyBorder="1" applyAlignment="1">
      <alignment horizontal="center" vertical="center"/>
    </xf>
    <xf numFmtId="0" fontId="33" fillId="0" borderId="12" xfId="0" applyFont="1" applyFill="1" applyBorder="1" applyAlignment="1">
      <alignment horizontal="center" vertical="center"/>
    </xf>
    <xf numFmtId="0" fontId="32" fillId="0" borderId="24"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0" fillId="37" borderId="0" xfId="0" applyFont="1" applyFill="1" applyBorder="1" applyAlignment="1">
      <alignment horizontal="left" vertical="center"/>
    </xf>
    <xf numFmtId="0" fontId="10" fillId="37" borderId="0" xfId="0" applyFont="1" applyFill="1" applyBorder="1" applyAlignment="1">
      <alignment horizontal="center" vertical="center" wrapText="1"/>
    </xf>
    <xf numFmtId="0" fontId="10" fillId="37" borderId="0" xfId="0" applyFont="1" applyFill="1" applyBorder="1" applyAlignment="1">
      <alignment horizontal="center" vertical="center"/>
    </xf>
    <xf numFmtId="0" fontId="0" fillId="37" borderId="0" xfId="0" applyFill="1" applyAlignment="1">
      <alignment horizontal="center" vertical="center"/>
    </xf>
    <xf numFmtId="0" fontId="9" fillId="37" borderId="0" xfId="0" applyFont="1" applyFill="1" applyAlignment="1">
      <alignment horizontal="center" vertical="center"/>
    </xf>
    <xf numFmtId="0" fontId="3" fillId="37" borderId="0" xfId="0" applyFont="1" applyFill="1" applyAlignment="1">
      <alignment horizontal="left" vertical="center" wrapText="1"/>
    </xf>
    <xf numFmtId="0" fontId="3" fillId="37" borderId="0" xfId="0" applyFont="1" applyFill="1" applyAlignment="1">
      <alignment horizontal="center" vertical="center" wrapText="1"/>
    </xf>
    <xf numFmtId="0" fontId="10" fillId="37" borderId="0" xfId="0" applyFont="1" applyFill="1" applyAlignment="1">
      <alignment vertical="center" wrapText="1"/>
    </xf>
    <xf numFmtId="0" fontId="10" fillId="37" borderId="0" xfId="0" applyFont="1" applyFill="1" applyAlignment="1">
      <alignment horizontal="center" vertical="center" wrapText="1"/>
    </xf>
    <xf numFmtId="0" fontId="10" fillId="37" borderId="0" xfId="0" applyFont="1" applyFill="1" applyAlignment="1">
      <alignment horizontal="left" vertical="center" wrapText="1"/>
    </xf>
    <xf numFmtId="0" fontId="32" fillId="0" borderId="26" xfId="0" applyFont="1" applyFill="1" applyBorder="1" applyAlignment="1">
      <alignment horizontal="left" vertical="center" wrapText="1"/>
    </xf>
    <xf numFmtId="0" fontId="0" fillId="37" borderId="12" xfId="0" applyFill="1" applyBorder="1" applyAlignment="1">
      <alignment vertical="center"/>
    </xf>
    <xf numFmtId="0" fontId="24" fillId="37" borderId="0"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17" fillId="0" borderId="0" xfId="0" applyFont="1" applyAlignment="1">
      <alignment horizontal="center" vertical="center"/>
    </xf>
    <xf numFmtId="0" fontId="34" fillId="0" borderId="0" xfId="0" applyFont="1" applyAlignment="1">
      <alignment horizontal="center" vertical="center"/>
    </xf>
    <xf numFmtId="0" fontId="0" fillId="0" borderId="0" xfId="0" applyAlignment="1">
      <alignment vertical="center"/>
    </xf>
    <xf numFmtId="0" fontId="35" fillId="0" borderId="14"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49" fontId="3" fillId="0" borderId="12" xfId="0" applyNumberFormat="1" applyFont="1" applyFill="1" applyBorder="1" applyAlignment="1">
      <alignment vertical="center" wrapText="1"/>
    </xf>
    <xf numFmtId="49" fontId="3" fillId="0" borderId="12" xfId="0" applyNumberFormat="1" applyFont="1" applyFill="1" applyBorder="1" applyAlignment="1">
      <alignment horizontal="left" vertical="center" wrapText="1"/>
    </xf>
    <xf numFmtId="0" fontId="3" fillId="0" borderId="14" xfId="78" applyFont="1" applyFill="1" applyBorder="1" applyAlignment="1">
      <alignment horizontal="center" vertical="center" wrapText="1"/>
      <protection/>
    </xf>
    <xf numFmtId="0" fontId="3" fillId="0" borderId="27" xfId="78" applyFont="1" applyFill="1" applyBorder="1" applyAlignment="1">
      <alignment horizontal="center" vertical="center" wrapText="1"/>
      <protection/>
    </xf>
    <xf numFmtId="0" fontId="3" fillId="0" borderId="16" xfId="78" applyFont="1" applyFill="1" applyBorder="1" applyAlignment="1">
      <alignment horizontal="center" vertical="center" wrapText="1"/>
      <protection/>
    </xf>
    <xf numFmtId="0" fontId="12" fillId="0" borderId="12" xfId="0" applyFont="1" applyFill="1" applyBorder="1" applyAlignment="1">
      <alignment horizontal="center" vertical="center"/>
    </xf>
    <xf numFmtId="0" fontId="3" fillId="0" borderId="12" xfId="78" applyFont="1" applyFill="1" applyBorder="1" applyAlignment="1">
      <alignment vertical="center" wrapText="1"/>
      <protection/>
    </xf>
    <xf numFmtId="0" fontId="3" fillId="0" borderId="14" xfId="78" applyFont="1" applyFill="1" applyBorder="1" applyAlignment="1">
      <alignment vertical="center" wrapText="1"/>
      <protection/>
    </xf>
    <xf numFmtId="0" fontId="3"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177" fontId="12" fillId="0" borderId="12" xfId="0" applyNumberFormat="1" applyFont="1" applyFill="1" applyBorder="1" applyAlignment="1">
      <alignment horizontal="center" vertical="center"/>
    </xf>
    <xf numFmtId="0" fontId="0" fillId="0" borderId="0" xfId="0" applyFont="1" applyAlignment="1">
      <alignment horizontal="right" vertical="center"/>
    </xf>
    <xf numFmtId="0" fontId="0" fillId="0" borderId="0" xfId="0" applyAlignment="1">
      <alignment horizontal="left" vertical="center"/>
    </xf>
    <xf numFmtId="0" fontId="10" fillId="0" borderId="18" xfId="0" applyFont="1" applyBorder="1" applyAlignment="1">
      <alignment horizontal="center" vertical="center"/>
    </xf>
    <xf numFmtId="0" fontId="0"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78" applyFont="1" applyFill="1" applyBorder="1" applyAlignment="1">
      <alignment horizontal="center"/>
      <protection/>
    </xf>
    <xf numFmtId="0" fontId="3" fillId="0" borderId="12" xfId="0" applyFont="1" applyBorder="1" applyAlignment="1">
      <alignment vertical="center" wrapText="1"/>
    </xf>
    <xf numFmtId="0" fontId="3" fillId="0" borderId="12" xfId="0" applyFont="1" applyBorder="1" applyAlignment="1">
      <alignment vertical="center" wrapText="1"/>
    </xf>
    <xf numFmtId="0" fontId="3" fillId="0" borderId="12" xfId="76" applyFont="1" applyBorder="1" applyAlignment="1" applyProtection="1">
      <alignment horizontal="center" wrapText="1"/>
      <protection/>
    </xf>
    <xf numFmtId="0" fontId="3" fillId="0" borderId="12" xfId="80" applyNumberFormat="1" applyFont="1" applyFill="1" applyBorder="1" applyAlignment="1">
      <alignment horizontal="center" vertical="center"/>
      <protection/>
    </xf>
    <xf numFmtId="0" fontId="3" fillId="0" borderId="12" xfId="80" applyNumberFormat="1" applyFont="1" applyFill="1" applyBorder="1" applyAlignment="1">
      <alignment horizontal="center" vertical="center" wrapText="1"/>
      <protection/>
    </xf>
    <xf numFmtId="49" fontId="3" fillId="0" borderId="12" xfId="80" applyNumberFormat="1" applyFont="1" applyFill="1" applyBorder="1" applyAlignment="1">
      <alignment horizontal="center" vertical="center" wrapText="1"/>
      <protection/>
    </xf>
    <xf numFmtId="49" fontId="3" fillId="38" borderId="12" xfId="80" applyNumberFormat="1" applyFont="1" applyFill="1" applyBorder="1" applyAlignment="1">
      <alignment horizontal="center" vertical="center"/>
      <protection/>
    </xf>
    <xf numFmtId="49" fontId="12" fillId="0" borderId="12" xfId="0" applyNumberFormat="1" applyFont="1" applyFill="1" applyBorder="1" applyAlignment="1">
      <alignment horizontal="center" vertical="center" wrapText="1"/>
    </xf>
    <xf numFmtId="0" fontId="3" fillId="0" borderId="12" xfId="0" applyFont="1" applyBorder="1" applyAlignment="1">
      <alignment vertical="center" wrapText="1"/>
    </xf>
    <xf numFmtId="0" fontId="19" fillId="0" borderId="12" xfId="0" applyFont="1" applyBorder="1" applyAlignment="1">
      <alignment vertical="center" wrapText="1"/>
    </xf>
    <xf numFmtId="0" fontId="3" fillId="0" borderId="12" xfId="80" applyNumberFormat="1" applyFont="1" applyFill="1" applyBorder="1" applyAlignment="1">
      <alignment vertical="center"/>
      <protection/>
    </xf>
    <xf numFmtId="0" fontId="3" fillId="0" borderId="12" xfId="80" applyNumberFormat="1" applyFont="1" applyFill="1" applyBorder="1" applyAlignment="1">
      <alignment horizontal="center" vertical="center" wrapText="1"/>
      <protection/>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36" fillId="0" borderId="12" xfId="80" applyNumberFormat="1" applyFont="1" applyFill="1" applyBorder="1" applyAlignment="1">
      <alignment horizontal="center" vertical="center" wrapText="1"/>
      <protection/>
    </xf>
    <xf numFmtId="0" fontId="3" fillId="0" borderId="12" xfId="0" applyFont="1" applyBorder="1" applyAlignment="1">
      <alignment horizontal="left" vertical="center"/>
    </xf>
    <xf numFmtId="0" fontId="3" fillId="0" borderId="18" xfId="0" applyFont="1" applyFill="1" applyBorder="1" applyAlignment="1">
      <alignment horizontal="center" vertical="center" wrapText="1"/>
    </xf>
    <xf numFmtId="0" fontId="3" fillId="0" borderId="12" xfId="0" applyFont="1" applyBorder="1" applyAlignment="1">
      <alignment vertical="center" wrapText="1"/>
    </xf>
    <xf numFmtId="0" fontId="0" fillId="0" borderId="16" xfId="0" applyFont="1" applyBorder="1" applyAlignment="1">
      <alignment vertical="center" wrapText="1"/>
    </xf>
    <xf numFmtId="0" fontId="0" fillId="0" borderId="12" xfId="0" applyBorder="1" applyAlignment="1">
      <alignment vertical="center" wrapText="1"/>
    </xf>
    <xf numFmtId="0" fontId="0" fillId="0" borderId="0" xfId="0" applyFont="1" applyBorder="1" applyAlignment="1">
      <alignment horizontal="center" vertical="center"/>
    </xf>
    <xf numFmtId="0" fontId="10" fillId="0" borderId="0" xfId="0" applyFont="1" applyBorder="1" applyAlignment="1">
      <alignment vertical="center"/>
    </xf>
    <xf numFmtId="0" fontId="3"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10" fillId="0" borderId="12"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9" fillId="0" borderId="12" xfId="0" applyFont="1" applyBorder="1" applyAlignment="1">
      <alignment horizontal="center" vertical="center"/>
    </xf>
    <xf numFmtId="49" fontId="37" fillId="0" borderId="12" xfId="78" applyNumberFormat="1" applyFont="1" applyBorder="1" applyAlignment="1">
      <alignment horizontal="center"/>
      <protection/>
    </xf>
    <xf numFmtId="0" fontId="19" fillId="0" borderId="12" xfId="78" applyFont="1" applyBorder="1" applyAlignment="1">
      <alignment horizontal="center"/>
      <protection/>
    </xf>
    <xf numFmtId="0" fontId="38" fillId="0" borderId="12" xfId="0" applyFont="1" applyBorder="1" applyAlignment="1">
      <alignment horizontal="center" vertical="center"/>
    </xf>
    <xf numFmtId="0" fontId="24"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76" applyFont="1" applyFill="1" applyBorder="1" applyAlignment="1" applyProtection="1">
      <alignment horizontal="center" vertical="center" wrapText="1"/>
      <protection/>
    </xf>
    <xf numFmtId="49" fontId="19" fillId="0" borderId="12" xfId="0" applyNumberFormat="1" applyFont="1" applyFill="1" applyBorder="1" applyAlignment="1" applyProtection="1">
      <alignment horizontal="center" vertical="center" wrapText="1"/>
      <protection/>
    </xf>
    <xf numFmtId="0" fontId="19" fillId="0" borderId="12" xfId="78" applyFont="1" applyBorder="1" applyAlignment="1">
      <alignment horizontal="center" vertical="center" wrapText="1"/>
      <protection/>
    </xf>
    <xf numFmtId="49" fontId="19" fillId="0" borderId="12" xfId="0" applyNumberFormat="1" applyFont="1" applyFill="1" applyBorder="1" applyAlignment="1" applyProtection="1">
      <alignment horizontal="center" vertical="center"/>
      <protection/>
    </xf>
    <xf numFmtId="0" fontId="0" fillId="0" borderId="0" xfId="0" applyFont="1" applyAlignment="1">
      <alignment horizontal="right" vertical="center"/>
    </xf>
    <xf numFmtId="0" fontId="1"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xf>
    <xf numFmtId="0" fontId="3" fillId="0" borderId="12" xfId="0" applyFont="1" applyBorder="1" applyAlignment="1">
      <alignment vertical="center"/>
    </xf>
    <xf numFmtId="0" fontId="19" fillId="0" borderId="12" xfId="0" applyFont="1" applyBorder="1" applyAlignment="1">
      <alignment vertical="center"/>
    </xf>
    <xf numFmtId="0" fontId="19" fillId="0" borderId="12" xfId="76" applyFont="1" applyFill="1" applyBorder="1" applyAlignment="1" applyProtection="1">
      <alignment horizontal="center" vertical="center"/>
      <protection/>
    </xf>
    <xf numFmtId="49" fontId="19" fillId="0" borderId="12" xfId="0" applyNumberFormat="1" applyFont="1" applyBorder="1" applyAlignment="1">
      <alignment horizontal="center" vertical="center"/>
    </xf>
    <xf numFmtId="0" fontId="19" fillId="0" borderId="12" xfId="76" applyFont="1" applyBorder="1" applyAlignment="1" applyProtection="1">
      <alignment horizontal="center"/>
      <protection/>
    </xf>
    <xf numFmtId="0" fontId="3" fillId="0" borderId="12" xfId="0" applyFont="1" applyBorder="1" applyAlignment="1">
      <alignment vertical="center" wrapText="1"/>
    </xf>
    <xf numFmtId="0" fontId="0" fillId="0" borderId="12" xfId="0" applyFont="1" applyBorder="1" applyAlignment="1">
      <alignment vertical="center"/>
    </xf>
    <xf numFmtId="0" fontId="19" fillId="0" borderId="12" xfId="0" applyFont="1" applyBorder="1" applyAlignment="1">
      <alignment vertical="center"/>
    </xf>
    <xf numFmtId="0" fontId="0" fillId="0" borderId="12" xfId="0" applyFont="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5"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3" fillId="0" borderId="12" xfId="76" applyFont="1" applyFill="1" applyBorder="1" applyAlignment="1" applyProtection="1">
      <alignment horizontal="center" vertical="center" wrapText="1"/>
      <protection/>
    </xf>
    <xf numFmtId="0" fontId="13" fillId="0" borderId="12" xfId="76" applyFont="1" applyFill="1" applyBorder="1" applyAlignment="1" applyProtection="1">
      <alignment horizontal="center" vertical="center" wrapText="1"/>
      <protection/>
    </xf>
    <xf numFmtId="0" fontId="3" fillId="0" borderId="28" xfId="76" applyFont="1" applyFill="1" applyBorder="1" applyAlignment="1" applyProtection="1">
      <alignment horizontal="center" vertical="center" wrapText="1"/>
      <protection/>
    </xf>
    <xf numFmtId="0" fontId="3" fillId="0" borderId="12" xfId="76" applyFont="1" applyFill="1" applyBorder="1" applyAlignment="1" applyProtection="1">
      <alignment horizontal="center" vertical="center"/>
      <protection/>
    </xf>
    <xf numFmtId="0" fontId="3" fillId="0" borderId="29" xfId="76" applyFont="1" applyFill="1" applyBorder="1" applyAlignment="1" applyProtection="1">
      <alignment horizontal="center" vertical="center" wrapText="1"/>
      <protection/>
    </xf>
    <xf numFmtId="0" fontId="3" fillId="0" borderId="16" xfId="76" applyFont="1" applyFill="1" applyBorder="1" applyAlignment="1" applyProtection="1">
      <alignment horizontal="center" vertical="center" wrapText="1"/>
      <protection/>
    </xf>
    <xf numFmtId="0" fontId="3" fillId="0" borderId="12" xfId="76" applyFont="1" applyFill="1" applyBorder="1" applyAlignment="1" applyProtection="1">
      <alignment horizontal="center" wrapText="1"/>
      <protection/>
    </xf>
    <xf numFmtId="0" fontId="13" fillId="0" borderId="12" xfId="76" applyFont="1" applyFill="1" applyBorder="1" applyAlignment="1" applyProtection="1">
      <alignment horizontal="center"/>
      <protection/>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0" fillId="0" borderId="12" xfId="0" applyFont="1" applyFill="1" applyBorder="1" applyAlignment="1">
      <alignment vertical="center"/>
    </xf>
    <xf numFmtId="0" fontId="24" fillId="0" borderId="0" xfId="0" applyFont="1" applyFill="1" applyBorder="1" applyAlignment="1">
      <alignment horizontal="center" vertical="center"/>
    </xf>
    <xf numFmtId="0" fontId="0" fillId="0" borderId="0" xfId="0" applyFill="1" applyAlignment="1">
      <alignment vertical="center"/>
    </xf>
    <xf numFmtId="0" fontId="1" fillId="0" borderId="12" xfId="0" applyFont="1" applyFill="1" applyBorder="1" applyAlignment="1">
      <alignment horizontal="center" vertical="center" wrapText="1"/>
    </xf>
    <xf numFmtId="0" fontId="1" fillId="0" borderId="12" xfId="76" applyFont="1" applyFill="1" applyBorder="1" applyAlignment="1" applyProtection="1">
      <alignment horizontal="center" vertical="center" wrapText="1"/>
      <protection/>
    </xf>
    <xf numFmtId="0" fontId="1" fillId="0" borderId="12" xfId="76" applyFont="1" applyFill="1" applyBorder="1" applyAlignment="1" applyProtection="1">
      <alignment horizontal="center" vertical="center"/>
      <protection/>
    </xf>
    <xf numFmtId="0" fontId="1" fillId="0" borderId="12" xfId="0" applyFont="1" applyFill="1" applyBorder="1" applyAlignment="1">
      <alignment horizontal="center" vertical="center"/>
    </xf>
    <xf numFmtId="49" fontId="1" fillId="0" borderId="12" xfId="76" applyNumberFormat="1" applyFont="1" applyFill="1" applyBorder="1" applyAlignment="1" applyProtection="1">
      <alignment horizontal="center" vertical="center" wrapText="1"/>
      <protection/>
    </xf>
    <xf numFmtId="0" fontId="0" fillId="0" borderId="12" xfId="0" applyFill="1" applyBorder="1" applyAlignment="1">
      <alignment vertical="center"/>
    </xf>
    <xf numFmtId="0" fontId="1" fillId="0" borderId="0" xfId="0" applyFont="1" applyAlignment="1">
      <alignment vertical="center"/>
    </xf>
    <xf numFmtId="0" fontId="39" fillId="0" borderId="0" xfId="0" applyFont="1" applyAlignment="1">
      <alignment horizontal="left" vertical="center"/>
    </xf>
    <xf numFmtId="0" fontId="1" fillId="0" borderId="30" xfId="0" applyFont="1" applyBorder="1" applyAlignment="1">
      <alignment horizontal="left" vertical="center"/>
    </xf>
    <xf numFmtId="0" fontId="0" fillId="0" borderId="30" xfId="0" applyFont="1" applyBorder="1" applyAlignment="1">
      <alignment horizontal="left" vertical="center"/>
    </xf>
    <xf numFmtId="0" fontId="0" fillId="0" borderId="30" xfId="0" applyFont="1" applyBorder="1" applyAlignment="1">
      <alignment vertical="center"/>
    </xf>
    <xf numFmtId="0" fontId="3" fillId="0" borderId="12" xfId="65" applyFont="1" applyFill="1" applyBorder="1" applyAlignment="1">
      <alignment horizontal="center" vertical="center"/>
      <protection/>
    </xf>
    <xf numFmtId="49" fontId="3" fillId="0" borderId="12" xfId="79" applyNumberFormat="1" applyFont="1" applyFill="1" applyBorder="1" applyAlignment="1">
      <alignment horizontal="center" vertical="center"/>
      <protection/>
    </xf>
    <xf numFmtId="0" fontId="3" fillId="0" borderId="12" xfId="79" applyFont="1" applyFill="1" applyBorder="1" applyAlignment="1">
      <alignment horizontal="center" vertical="center"/>
      <protection/>
    </xf>
    <xf numFmtId="0" fontId="14" fillId="0" borderId="12" xfId="78" applyFont="1" applyFill="1" applyBorder="1" applyAlignment="1">
      <alignment horizontal="center" vertical="center"/>
      <protection/>
    </xf>
    <xf numFmtId="0" fontId="3" fillId="0" borderId="12" xfId="78" applyFont="1" applyBorder="1" applyAlignment="1">
      <alignment horizontal="center" vertical="center" wrapText="1"/>
      <protection/>
    </xf>
    <xf numFmtId="0" fontId="14" fillId="0" borderId="12" xfId="78" applyFont="1" applyBorder="1" applyAlignment="1">
      <alignment horizontal="center" vertical="center"/>
      <protection/>
    </xf>
    <xf numFmtId="49" fontId="3" fillId="0" borderId="12" xfId="65" applyNumberFormat="1" applyFont="1" applyFill="1" applyBorder="1" applyAlignment="1">
      <alignment horizontal="center" vertical="center"/>
      <protection/>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37" fillId="0" borderId="12" xfId="0" applyFont="1" applyFill="1" applyBorder="1" applyAlignment="1">
      <alignment horizontal="center" vertical="center" wrapText="1"/>
    </xf>
    <xf numFmtId="0" fontId="0" fillId="0" borderId="12" xfId="0" applyFont="1" applyBorder="1" applyAlignment="1">
      <alignment vertical="center"/>
    </xf>
    <xf numFmtId="0" fontId="0" fillId="0" borderId="12" xfId="0" applyFont="1" applyBorder="1" applyAlignment="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1" fillId="0" borderId="0" xfId="0" applyFont="1" applyAlignment="1">
      <alignment vertical="center"/>
    </xf>
    <xf numFmtId="0" fontId="42" fillId="0" borderId="0" xfId="0" applyFont="1" applyAlignment="1">
      <alignment horizontal="center" vertical="center"/>
    </xf>
    <xf numFmtId="0" fontId="99" fillId="0" borderId="12" xfId="78" applyFont="1" applyFill="1" applyBorder="1" applyAlignment="1">
      <alignment horizontal="center" vertical="center" wrapText="1"/>
      <protection/>
    </xf>
    <xf numFmtId="49" fontId="24" fillId="0" borderId="12"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99" fillId="0" borderId="12" xfId="0" applyFont="1" applyFill="1" applyBorder="1" applyAlignment="1">
      <alignment horizontal="center" vertical="center"/>
    </xf>
    <xf numFmtId="0" fontId="99" fillId="0" borderId="12" xfId="78" applyFont="1" applyBorder="1" applyAlignment="1">
      <alignment horizontal="center" vertical="center"/>
      <protection/>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12" xfId="76" applyFont="1" applyBorder="1" applyAlignment="1" applyProtection="1">
      <alignment horizontal="center" vertical="center" wrapText="1"/>
      <protection/>
    </xf>
    <xf numFmtId="0" fontId="43" fillId="0" borderId="12" xfId="76" applyFont="1" applyBorder="1" applyAlignment="1" applyProtection="1">
      <alignment horizontal="center"/>
      <protection/>
    </xf>
    <xf numFmtId="0" fontId="43" fillId="0" borderId="12" xfId="0" applyFont="1" applyBorder="1" applyAlignment="1">
      <alignment horizontal="center" vertical="center"/>
    </xf>
    <xf numFmtId="0" fontId="19" fillId="0" borderId="12" xfId="0" applyFont="1" applyBorder="1" applyAlignment="1">
      <alignment horizontal="left" vertical="center"/>
    </xf>
    <xf numFmtId="0" fontId="19" fillId="0" borderId="0" xfId="0" applyFont="1" applyBorder="1" applyAlignment="1">
      <alignment horizontal="left" vertical="center"/>
    </xf>
    <xf numFmtId="0" fontId="24" fillId="0" borderId="0" xfId="0" applyFont="1" applyBorder="1" applyAlignment="1">
      <alignment vertical="center"/>
    </xf>
    <xf numFmtId="0" fontId="19" fillId="0" borderId="0" xfId="0" applyFont="1" applyAlignment="1">
      <alignment horizontal="right" vertical="center"/>
    </xf>
    <xf numFmtId="0" fontId="1" fillId="0" borderId="0" xfId="0" applyFont="1" applyAlignment="1">
      <alignment horizontal="right" vertical="center"/>
    </xf>
    <xf numFmtId="31" fontId="1" fillId="0" borderId="0" xfId="0" applyNumberFormat="1" applyFont="1" applyAlignment="1">
      <alignment vertical="center"/>
    </xf>
    <xf numFmtId="0" fontId="19" fillId="0" borderId="12" xfId="0" applyFont="1" applyBorder="1" applyAlignment="1">
      <alignment vertical="center" wrapText="1"/>
    </xf>
    <xf numFmtId="0" fontId="43" fillId="0" borderId="12" xfId="0" applyFont="1" applyBorder="1" applyAlignment="1">
      <alignment horizontal="center" vertical="center" wrapText="1"/>
    </xf>
    <xf numFmtId="0" fontId="19" fillId="0" borderId="12" xfId="0" applyFont="1" applyBorder="1" applyAlignment="1">
      <alignment vertical="center"/>
    </xf>
    <xf numFmtId="0" fontId="19" fillId="0" borderId="0" xfId="0" applyFont="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0" fillId="0" borderId="1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0" fillId="0" borderId="26" xfId="0" applyFont="1" applyFill="1" applyBorder="1" applyAlignment="1">
      <alignment vertical="center"/>
    </xf>
    <xf numFmtId="0" fontId="25" fillId="0" borderId="12" xfId="0" applyFont="1" applyFill="1" applyBorder="1" applyAlignment="1">
      <alignment vertical="center"/>
    </xf>
    <xf numFmtId="0" fontId="25" fillId="0" borderId="26"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2" xfId="0" applyFont="1" applyFill="1" applyBorder="1" applyAlignment="1">
      <alignment vertical="center"/>
    </xf>
    <xf numFmtId="0" fontId="100" fillId="0" borderId="12" xfId="0" applyFont="1" applyFill="1" applyBorder="1" applyAlignment="1">
      <alignment horizontal="center" vertical="center" wrapText="1"/>
    </xf>
    <xf numFmtId="0" fontId="100" fillId="0" borderId="12" xfId="0" applyFont="1" applyFill="1" applyBorder="1" applyAlignment="1">
      <alignment horizontal="center" vertical="center"/>
    </xf>
    <xf numFmtId="0" fontId="10" fillId="0" borderId="32" xfId="0" applyFont="1" applyFill="1" applyBorder="1" applyAlignment="1">
      <alignment horizontal="center" vertical="center"/>
    </xf>
    <xf numFmtId="0" fontId="0" fillId="0" borderId="12" xfId="0" applyFont="1" applyFill="1" applyBorder="1" applyAlignment="1">
      <alignment horizontal="center" vertical="center"/>
    </xf>
    <xf numFmtId="0" fontId="10" fillId="0" borderId="24"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0" fontId="25" fillId="0" borderId="12" xfId="0" applyFont="1" applyFill="1" applyBorder="1" applyAlignment="1">
      <alignment vertical="center"/>
    </xf>
    <xf numFmtId="0" fontId="0" fillId="0" borderId="12" xfId="0" applyFont="1" applyFill="1" applyBorder="1" applyAlignment="1">
      <alignment horizontal="center" vertical="center"/>
    </xf>
    <xf numFmtId="0" fontId="1" fillId="0" borderId="12" xfId="76" applyFont="1" applyFill="1" applyBorder="1" applyAlignment="1" applyProtection="1" quotePrefix="1">
      <alignment horizontal="center" vertical="center" wrapText="1"/>
      <protection/>
    </xf>
    <xf numFmtId="0" fontId="19" fillId="0" borderId="12" xfId="76" applyFont="1" applyFill="1" applyBorder="1" applyAlignment="1" applyProtection="1" quotePrefix="1">
      <alignment horizontal="center" vertical="center" wrapText="1"/>
      <protection/>
    </xf>
    <xf numFmtId="0" fontId="19" fillId="0" borderId="12" xfId="0" applyFont="1" applyFill="1" applyBorder="1" applyAlignment="1" quotePrefix="1">
      <alignment horizontal="center" vertical="center" wrapText="1"/>
    </xf>
    <xf numFmtId="0" fontId="19" fillId="0" borderId="12" xfId="0" applyFont="1" applyBorder="1" applyAlignment="1" quotePrefix="1">
      <alignment horizontal="center" vertical="center"/>
    </xf>
    <xf numFmtId="0" fontId="3" fillId="0" borderId="12" xfId="0" applyFont="1" applyFill="1" applyBorder="1" applyAlignment="1" quotePrefix="1">
      <alignment horizontal="center" vertical="center" wrapText="1"/>
    </xf>
    <xf numFmtId="49" fontId="3" fillId="0" borderId="12" xfId="0" applyNumberFormat="1" applyFont="1" applyFill="1" applyBorder="1" applyAlignment="1" quotePrefix="1">
      <alignment horizontal="center" vertical="center" wrapText="1"/>
    </xf>
    <xf numFmtId="0" fontId="3" fillId="0" borderId="12" xfId="80" applyNumberFormat="1" applyFont="1" applyFill="1" applyBorder="1" applyAlignment="1" quotePrefix="1">
      <alignment horizontal="center" vertical="center"/>
      <protection/>
    </xf>
    <xf numFmtId="0" fontId="3" fillId="0" borderId="12" xfId="80" applyNumberFormat="1" applyFont="1" applyFill="1" applyBorder="1" applyAlignment="1" quotePrefix="1">
      <alignment horizontal="center" vertical="center" wrapText="1"/>
      <protection/>
    </xf>
    <xf numFmtId="0" fontId="28" fillId="0" borderId="12" xfId="0" applyFont="1" applyFill="1" applyBorder="1" applyAlignment="1" quotePrefix="1">
      <alignment horizontal="center" vertical="center"/>
    </xf>
    <xf numFmtId="0" fontId="23" fillId="37" borderId="12" xfId="0" applyFont="1" applyFill="1" applyBorder="1" applyAlignment="1" quotePrefix="1">
      <alignment horizontal="center" vertical="center"/>
    </xf>
    <xf numFmtId="0" fontId="23" fillId="0" borderId="12" xfId="78" applyFont="1" applyBorder="1" applyAlignment="1" quotePrefix="1">
      <alignment horizontal="center" vertical="center"/>
      <protection/>
    </xf>
    <xf numFmtId="0" fontId="3" fillId="0" borderId="12" xfId="0" applyFont="1" applyFill="1" applyBorder="1" applyAlignment="1" quotePrefix="1">
      <alignment horizontal="center" vertical="center"/>
    </xf>
  </cellXfs>
  <cellStyles count="8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20% - 强调文字颜色 4 4 2" xfId="64"/>
    <cellStyle name="常规 3_Sheet1" xfId="65"/>
    <cellStyle name="Calculation 3 8 7" xfId="66"/>
    <cellStyle name="常规 8 2" xfId="67"/>
    <cellStyle name="_2007综合经营计划表 2 7" xfId="68"/>
    <cellStyle name="常规_1" xfId="69"/>
    <cellStyle name="60% - 强调文字颜色 1 2 7 2" xfId="70"/>
    <cellStyle name="_07城北利润计划0 2 7" xfId="71"/>
    <cellStyle name="Calc Currency (0) 4 3" xfId="72"/>
    <cellStyle name="_2009-1 2 2 3" xfId="73"/>
    <cellStyle name="20% - 强调文字颜色 1 4 2 2" xfId="74"/>
    <cellStyle name="Heading 3 2 2 2" xfId="75"/>
    <cellStyle name="标题 2 5 3" xfId="76"/>
    <cellStyle name="常规 12 8" xfId="77"/>
    <cellStyle name="常规_Sheet1" xfId="78"/>
    <cellStyle name="常规 3" xfId="79"/>
    <cellStyle name="常规 2" xfId="80"/>
    <cellStyle name="常规 9" xfId="81"/>
    <cellStyle name="常规_附件1 农客申报明细表" xfId="82"/>
    <cellStyle name="常规 2 2" xfId="83"/>
    <cellStyle name="常规 2 9 2" xfId="84"/>
    <cellStyle name="常规 5" xfId="85"/>
    <cellStyle name="常规_农村客运车辆登记表" xfId="86"/>
    <cellStyle name="常规 4" xfId="87"/>
    <cellStyle name="常规 3 10" xfId="88"/>
    <cellStyle name="常规 11" xfId="89"/>
    <cellStyle name="常规 10" xfId="90"/>
    <cellStyle name="常规 11 6" xfId="91"/>
    <cellStyle name="常规 56" xfId="92"/>
    <cellStyle name="常规 2 3 2 2" xfId="9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externalLink" Target="externalLinks/externalLink16.xml" /><Relationship Id="rId30" Type="http://schemas.openxmlformats.org/officeDocument/2006/relationships/externalLink" Target="externalLinks/externalLink17.xml" /><Relationship Id="rId31" Type="http://schemas.openxmlformats.org/officeDocument/2006/relationships/externalLink" Target="externalLinks/externalLink18.xml" /><Relationship Id="rId32" Type="http://schemas.openxmlformats.org/officeDocument/2006/relationships/externalLink" Target="externalLinks/externalLink19.xml" /><Relationship Id="rId33" Type="http://schemas.openxmlformats.org/officeDocument/2006/relationships/externalLink" Target="externalLinks/externalLink20.xml" /><Relationship Id="rId34" Type="http://schemas.openxmlformats.org/officeDocument/2006/relationships/externalLink" Target="externalLinks/externalLink21.xml" /><Relationship Id="rId35" Type="http://schemas.openxmlformats.org/officeDocument/2006/relationships/externalLink" Target="externalLinks/externalLink22.xml" /><Relationship Id="rId36" Type="http://schemas.openxmlformats.org/officeDocument/2006/relationships/externalLink" Target="externalLinks/externalLink23.xml" /><Relationship Id="rId37" Type="http://schemas.openxmlformats.org/officeDocument/2006/relationships/externalLink" Target="externalLinks/externalLink24.xml" /><Relationship Id="rId38" Type="http://schemas.openxmlformats.org/officeDocument/2006/relationships/externalLink" Target="externalLinks/externalLink25.xml" /><Relationship Id="rId39" Type="http://schemas.openxmlformats.org/officeDocument/2006/relationships/externalLink" Target="externalLinks/externalLink26.xml" /><Relationship Id="rId40" Type="http://schemas.openxmlformats.org/officeDocument/2006/relationships/externalLink" Target="externalLinks/externalLink27.xml" /><Relationship Id="rId41" Type="http://schemas.openxmlformats.org/officeDocument/2006/relationships/externalLink" Target="externalLinks/externalLink28.xml" /><Relationship Id="rId42" Type="http://schemas.openxmlformats.org/officeDocument/2006/relationships/externalLink" Target="externalLinks/externalLink29.xml" /><Relationship Id="rId43" Type="http://schemas.openxmlformats.org/officeDocument/2006/relationships/externalLink" Target="externalLinks/externalLink30.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176.7.34\&#32463;&#21150;&#26426;&#26500;&#20849;&#20139;&#30424;%20(i)\DOCUME~1\zq\LOCALS~1\Temp\&#25919;&#27861;&#21475;&#24120;&#29992;&#32479;&#35745;&#36164;&#26009;\&#19977;&#23395;&#24230;&#27719;&#24635;\&#39044;&#31639;\2006&#39044;&#31639;&#25253;&#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76.7.34\&#32463;&#21150;&#26426;&#26500;&#20849;&#20139;&#30424;%20(i)\DOCUME~1\zq\LOCALS~1\Temp\&#36130;&#25919;&#20379;&#20859;&#20154;&#21592;&#20449;&#24687;&#34920;\&#25945;&#32946;\&#27896;&#27700;&#22235;&#2001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19977;&#27743;&#65289;&#25253;&#26611;&#24030;&#26448;&#26009;2022&#24180;&#24230;&#20892;&#26449;&#36947;&#36335;&#23458;&#36816;&#34917;&#36148;\&#65288;&#27719;&#24635;1&#65289;&#38468;&#20214;1&#65306;2022&#24180;&#24230;&#20892;&#26449;&#36947;&#36335;&#23458;&#36816;&#34917;&#36148;&#36164;&#37329;&#30003;&#25253;&#26126;&#32454;&#34920;%20(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4066;&#26412;&#32423;\&#22269;&#32852;&#20892;&#26449;&#36947;&#36335;&#23458;&#36816;&#34917;&#36148;\&#38468;&#20214;1&#65306;&#24191;&#35199;&#22269;&#32852;&#36816;&#36755;&#26377;&#38480;&#36131;&#20219;&#20844;&#21496;&#26611;&#24030;&#20998;&#20844;&#21496;2022&#24180;&#24230;&#20892;&#26449;&#36947;&#36335;&#23458;&#36816;&#34917;&#36148;&#36164;&#37329;&#30003;&#25253;&#26126;&#32454;&#349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4066;&#26412;&#32423;\&#22025;&#27888;&#24050;&#26680;&#12289;&#25910;&#21407;&#20214;&#65289;2022&#24180;&#20892;&#26449;&#36947;&#36335;&#23458;&#36816;&#34917;&#36148;&#22522;&#25968;&#30003;&#25253;&#36164;&#26009;\&#38468;&#20214;1&#65306;2022&#24180;&#24230;&#20892;&#26449;&#36947;&#36335;&#23458;&#36816;&#34917;&#36148;&#36164;&#37329;&#30003;&#25253;&#26126;&#32454;&#3492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4066;&#26412;&#32423;\&#27888;&#31166;&#23458;&#36816;&#24635;&#31449;&#24050;&#26680;&#65289;2022&#20892;&#26449;&#36947;&#36335;&#23458;&#36816;\&#27888;&#31166;&#23458;&#36816;&#24635;&#31449;&#65289;2022&#24180;&#24230;&#20892;&#26449;&#36947;&#36335;&#23458;&#36816;&#34917;&#36148;&#36164;&#37329;&#30003;&#25253;&#26126;&#32454;&#3492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34701;&#23433;&#24050;&#26680;&#65289;2022&#24180;&#24230;&#20892;&#26449;&#36947;&#36335;&#23458;&#36816;&#34917;&#36148;&#36164;&#37329;&#30003;&#25253;&#26448;&#26009;\&#20132;&#36890;&#23616;&#27719;&#24635;\&#27719;&#24635;&#38468;&#20214;1&#65306;2022&#24180;&#24230;&#20892;&#26449;&#36947;&#36335;&#23458;&#36816;&#34917;&#36148;&#36164;&#37329;&#30003;&#25253;&#26126;&#32454;&#34920;-20230421-104937%20-%20&#21103;&#2641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65288;&#26377;&#35823;&#65289;&#26611;&#27743;&#65288;2022&#24180;&#20892;&#26449;&#23458;&#36816;&#34917;&#36148;&#65289;&#30003;&#25253;&#24066;&#23616;&#12289;&#24066;&#36947;&#21457;&#20013;&#24515;\6.9.&#26032;&#25253;\&#26611;&#27743;&#21306;6.9.&#65289;2022&#24180;&#24230;&#20892;&#26449;&#23458;&#36816;&#34917;&#36148;&#36164;&#37329;&#30003;&#25253;&#26126;&#32454;&#34920;&#21644;&#27719;&#24635;(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65288;&#25968;&#25454;&#24050;&#26680;&#12290;&#35201;&#37325;&#25253;&#65292;&#20844;&#20132;&#21644;&#29677;&#32447;&#35201;&#21512;&#22312;&#19968;&#20010;&#34920;&#25253;&#65289;1&#12289;&#40575;&#23528;&#21439;&#30003;&#25253;&#20013;&#22830;&#36164;&#37329;&#20892;&#26449;&#23458;&#36816;&#26448;&#26009;\6.12.&#26032;&#65289;1&#12289;&#40575;&#23528;&#21439;2022&#20892;&#26449;&#36947;&#36335;&#23458;&#36816;&#34917;&#36148;&#30003;&#25253;&#26448;&#26009;\&#38468;&#20214;1&#65306;2022&#24180;&#24230;&#20892;&#26449;&#36947;&#36335;&#23458;&#36816;&#34917;&#36148;&#36164;&#37329;&#30003;&#25253;&#26126;&#32454;&#34920;&#65288;&#40575;&#23528;&#21439;&#20132;&#36890;&#36816;&#36755;&#23616;&#6528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26611;&#22478;\&#20892;&#23458;&#30003;&#25253;&#26448;&#26009;\&#38468;&#20214;2&#65306;2022&#24180;&#24230;&#20892;&#26449;&#36947;&#36335;&#23458;&#36816;&#34917;&#36148;&#36164;&#37329;&#30003;&#25253;&#27719;&#24635;&#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POWER ASSUMPTIONS"/>
      <sheetName val="Main"/>
      <sheetName val="基础编码"/>
      <sheetName val=""/>
      <sheetName val="各年度收费、罚没、专项收入.xls_Sheet3"/>
      <sheetName val="表二"/>
      <sheetName val="表五"/>
      <sheetName val="2012.2.2 (整合)"/>
      <sheetName val="2012.2.2"/>
      <sheetName val="全市结转"/>
      <sheetName val="提前告知数"/>
      <sheetName val="总人口"/>
      <sheetName val="省本级收入预计"/>
      <sheetName val="区划对应表"/>
      <sheetName val="1-4余额表"/>
      <sheetName val="各年度收费、罚没、专项收入.xls_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 val="公检法司编制"/>
      <sheetName val="行政编制"/>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农业人口"/>
      <sheetName val="本年收入合计"/>
      <sheetName val="编码"/>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用地"/>
      <sheetName val="工商税收"/>
      <sheetName val="农业人口"/>
      <sheetName val="人员支出"/>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人员支出"/>
      <sheetName val="C01-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事业发展"/>
      <sheetName val="人员支出"/>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行政区划"/>
      <sheetName val="四月份月报"/>
      <sheetName val="P101200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2年一般预算收入"/>
      <sheetName val="Toolbox"/>
      <sheetName val="基础编码"/>
      <sheetName val="工商税收"/>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1012001"/>
      <sheetName val="村级支出"/>
      <sheetName val="2002年一般预算收入"/>
      <sheetName val="C01-1"/>
      <sheetName val="基础编码"/>
      <sheetName val="财政供养人员增幅"/>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合计"/>
      <sheetName val="Toolbox"/>
      <sheetName val="财政供养人员增幅"/>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中小学生"/>
      <sheetName val="编码"/>
      <sheetName val="P1012001"/>
      <sheetName val="2002年一般预算收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总人口"/>
      <sheetName val="基础编码"/>
      <sheetName val="中小学生"/>
      <sheetName val="eqpmad2"/>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附件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附件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附件1"/>
      <sheetName val="核对线路牌"/>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附件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附件1"/>
      <sheetName val="测算"/>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明细"/>
      <sheetName val="汇总"/>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附件1汇总"/>
      <sheetName val="附件1（客运）"/>
      <sheetName val="附件1（公交）"/>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财政供养人员增幅"/>
      <sheetName val="P1012001"/>
      <sheetName val="汇总"/>
      <sheetName val="合计"/>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明细"/>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村级支出"/>
      <sheetName val="财政供养人员增幅"/>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DP"/>
      <sheetName val="Main"/>
      <sheetName val="封面"/>
      <sheetName val="XL4Popp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般预算收入"/>
      <sheetName val="汇总"/>
      <sheetName val="GDP"/>
      <sheetName val="公检法司编制"/>
      <sheetName val="行政编制"/>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工商税收"/>
      <sheetName val="封面"/>
      <sheetName val="一般预算收入"/>
      <sheetName val="事业发展"/>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农业用地"/>
      <sheetName val="工商税收"/>
      <sheetName val="中小学生"/>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zoomScaleSheetLayoutView="100" workbookViewId="0" topLeftCell="A1">
      <selection activeCell="K36" sqref="K36"/>
    </sheetView>
  </sheetViews>
  <sheetFormatPr defaultColWidth="9.00390625" defaultRowHeight="14.25"/>
  <cols>
    <col min="1" max="1" width="5.875" style="164" customWidth="1"/>
    <col min="2" max="2" width="9.25390625" style="164" customWidth="1"/>
    <col min="3" max="3" width="14.375" style="164" customWidth="1"/>
    <col min="4" max="4" width="47.00390625" style="43" customWidth="1"/>
    <col min="5" max="5" width="9.625" style="164" customWidth="1"/>
    <col min="6" max="6" width="10.75390625" style="164" customWidth="1"/>
    <col min="7" max="7" width="11.625" style="164" customWidth="1"/>
    <col min="8" max="8" width="12.875" style="164" customWidth="1"/>
    <col min="9" max="9" width="8.75390625" style="164" customWidth="1"/>
    <col min="10" max="16384" width="9.00390625" style="43" customWidth="1"/>
  </cols>
  <sheetData>
    <row r="1" spans="1:9" s="43" customFormat="1" ht="18.75">
      <c r="A1" s="122" t="s">
        <v>0</v>
      </c>
      <c r="B1" s="123"/>
      <c r="C1" s="164"/>
      <c r="E1" s="164"/>
      <c r="F1" s="164"/>
      <c r="G1" s="164"/>
      <c r="H1" s="164"/>
      <c r="I1" s="164"/>
    </row>
    <row r="2" spans="1:9" s="43" customFormat="1" ht="22.5">
      <c r="A2" s="124" t="s">
        <v>1</v>
      </c>
      <c r="B2" s="124"/>
      <c r="C2" s="124"/>
      <c r="D2" s="124"/>
      <c r="E2" s="124"/>
      <c r="F2" s="124"/>
      <c r="G2" s="124"/>
      <c r="H2" s="124"/>
      <c r="I2" s="124"/>
    </row>
    <row r="3" spans="1:9" s="43" customFormat="1" ht="15" customHeight="1">
      <c r="A3" s="164"/>
      <c r="B3" s="164"/>
      <c r="C3" s="164"/>
      <c r="E3" s="164"/>
      <c r="F3" s="164"/>
      <c r="G3" s="164"/>
      <c r="H3" s="164"/>
      <c r="I3" s="164"/>
    </row>
    <row r="4" spans="1:9" s="43" customFormat="1" ht="18" customHeight="1">
      <c r="A4" s="497"/>
      <c r="B4" s="497"/>
      <c r="C4" s="497"/>
      <c r="D4" s="125"/>
      <c r="E4" s="497"/>
      <c r="F4" s="497"/>
      <c r="G4" s="498" t="s">
        <v>2</v>
      </c>
      <c r="H4" s="498"/>
      <c r="I4" s="497"/>
    </row>
    <row r="5" spans="1:9" s="43" customFormat="1" ht="21" customHeight="1">
      <c r="A5" s="498" t="s">
        <v>3</v>
      </c>
      <c r="B5" s="498"/>
      <c r="C5" s="498"/>
      <c r="D5" s="498"/>
      <c r="E5" s="498"/>
      <c r="F5" s="497"/>
      <c r="G5" s="125" t="s">
        <v>4</v>
      </c>
      <c r="H5" s="125"/>
      <c r="I5" s="497"/>
    </row>
    <row r="6" spans="1:9" s="43" customFormat="1" ht="42.75">
      <c r="A6" s="499" t="s">
        <v>5</v>
      </c>
      <c r="B6" s="500" t="s">
        <v>6</v>
      </c>
      <c r="C6" s="501" t="s">
        <v>7</v>
      </c>
      <c r="D6" s="500" t="s">
        <v>8</v>
      </c>
      <c r="E6" s="502" t="s">
        <v>9</v>
      </c>
      <c r="F6" s="502" t="s">
        <v>10</v>
      </c>
      <c r="G6" s="502" t="s">
        <v>11</v>
      </c>
      <c r="H6" s="427" t="s">
        <v>12</v>
      </c>
      <c r="I6" s="426" t="s">
        <v>13</v>
      </c>
    </row>
    <row r="7" spans="1:9" s="43" customFormat="1" ht="14.25">
      <c r="A7" s="426">
        <v>1</v>
      </c>
      <c r="B7" s="426" t="s">
        <v>14</v>
      </c>
      <c r="C7" s="426" t="s">
        <v>15</v>
      </c>
      <c r="D7" s="426" t="s">
        <v>16</v>
      </c>
      <c r="E7" s="426">
        <v>17</v>
      </c>
      <c r="F7" s="426">
        <v>426</v>
      </c>
      <c r="G7" s="426">
        <v>130</v>
      </c>
      <c r="H7" s="426">
        <v>3246</v>
      </c>
      <c r="I7" s="446"/>
    </row>
    <row r="8" spans="1:9" s="43" customFormat="1" ht="14.25">
      <c r="A8" s="426">
        <v>1</v>
      </c>
      <c r="B8" s="426" t="s">
        <v>17</v>
      </c>
      <c r="C8" s="426" t="s">
        <v>18</v>
      </c>
      <c r="D8" s="426" t="s">
        <v>19</v>
      </c>
      <c r="E8" s="426">
        <v>45</v>
      </c>
      <c r="F8" s="426">
        <v>855</v>
      </c>
      <c r="G8" s="426">
        <v>493</v>
      </c>
      <c r="H8" s="426">
        <v>9367</v>
      </c>
      <c r="I8" s="426"/>
    </row>
    <row r="9" spans="1:9" s="43" customFormat="1" ht="14.25">
      <c r="A9" s="426">
        <v>1</v>
      </c>
      <c r="B9" s="25" t="s">
        <v>17</v>
      </c>
      <c r="C9" s="426" t="s">
        <v>15</v>
      </c>
      <c r="D9" s="426" t="s">
        <v>20</v>
      </c>
      <c r="E9" s="426">
        <v>6</v>
      </c>
      <c r="F9" s="426">
        <v>124</v>
      </c>
      <c r="G9" s="426">
        <v>26.5</v>
      </c>
      <c r="H9" s="426">
        <v>583.5</v>
      </c>
      <c r="I9" s="426"/>
    </row>
    <row r="10" spans="1:9" s="43" customFormat="1" ht="14.25">
      <c r="A10" s="426">
        <v>1</v>
      </c>
      <c r="B10" s="426" t="s">
        <v>17</v>
      </c>
      <c r="C10" s="446"/>
      <c r="D10" s="426" t="s">
        <v>21</v>
      </c>
      <c r="E10" s="446">
        <v>22</v>
      </c>
      <c r="F10" s="446">
        <v>596</v>
      </c>
      <c r="G10" s="446">
        <v>124</v>
      </c>
      <c r="H10" s="446">
        <v>3373</v>
      </c>
      <c r="I10" s="446"/>
    </row>
    <row r="11" spans="1:9" s="43" customFormat="1" ht="14.25">
      <c r="A11" s="503" t="s">
        <v>22</v>
      </c>
      <c r="B11" s="504"/>
      <c r="C11" s="504"/>
      <c r="D11" s="505"/>
      <c r="E11" s="506">
        <f>SUM(E7:E10)</f>
        <v>90</v>
      </c>
      <c r="F11" s="506">
        <f>SUM(F7:F10)</f>
        <v>2001</v>
      </c>
      <c r="G11" s="506">
        <f>SUM(G7:G10)</f>
        <v>773.5</v>
      </c>
      <c r="H11" s="506">
        <f>SUM(H7:H10)</f>
        <v>16569.5</v>
      </c>
      <c r="I11" s="516"/>
    </row>
    <row r="12" spans="1:9" s="43" customFormat="1" ht="30.75" customHeight="1">
      <c r="A12" s="426"/>
      <c r="B12" s="426" t="s">
        <v>17</v>
      </c>
      <c r="C12" s="426" t="s">
        <v>23</v>
      </c>
      <c r="D12" s="427" t="s">
        <v>24</v>
      </c>
      <c r="E12" s="426">
        <v>43</v>
      </c>
      <c r="F12" s="426">
        <v>1122</v>
      </c>
      <c r="G12" s="426">
        <v>474</v>
      </c>
      <c r="H12" s="426">
        <v>12506.5</v>
      </c>
      <c r="I12" s="446"/>
    </row>
    <row r="13" spans="1:9" s="43" customFormat="1" ht="18" customHeight="1">
      <c r="A13" s="446"/>
      <c r="B13" s="426" t="s">
        <v>14</v>
      </c>
      <c r="C13" s="426" t="s">
        <v>23</v>
      </c>
      <c r="D13" s="426" t="s">
        <v>25</v>
      </c>
      <c r="E13" s="426">
        <v>41</v>
      </c>
      <c r="F13" s="426">
        <v>1354</v>
      </c>
      <c r="G13" s="426">
        <v>492</v>
      </c>
      <c r="H13" s="426">
        <v>16248</v>
      </c>
      <c r="I13" s="446"/>
    </row>
    <row r="14" spans="1:9" ht="21.75" customHeight="1">
      <c r="A14" s="446"/>
      <c r="B14" s="426" t="s">
        <v>17</v>
      </c>
      <c r="C14" s="426" t="s">
        <v>23</v>
      </c>
      <c r="D14" s="426" t="s">
        <v>26</v>
      </c>
      <c r="E14" s="426">
        <v>32</v>
      </c>
      <c r="F14" s="426">
        <v>239</v>
      </c>
      <c r="G14" s="426">
        <v>349.5</v>
      </c>
      <c r="H14" s="426">
        <v>2614</v>
      </c>
      <c r="I14" s="446"/>
    </row>
    <row r="15" spans="1:9" ht="21.75" customHeight="1">
      <c r="A15" s="503" t="s">
        <v>27</v>
      </c>
      <c r="B15" s="504"/>
      <c r="C15" s="507"/>
      <c r="D15" s="508"/>
      <c r="E15" s="509">
        <f>SUM(E12:E14)</f>
        <v>116</v>
      </c>
      <c r="F15" s="509">
        <f>SUM(F12:F14)</f>
        <v>2715</v>
      </c>
      <c r="G15" s="509">
        <f>SUM(G12:G14)</f>
        <v>1315.5</v>
      </c>
      <c r="H15" s="509">
        <f>SUM(H12:H14)</f>
        <v>31368.5</v>
      </c>
      <c r="I15" s="509"/>
    </row>
    <row r="16" spans="1:9" ht="14.25">
      <c r="A16" s="426">
        <v>1</v>
      </c>
      <c r="B16" s="426" t="s">
        <v>17</v>
      </c>
      <c r="C16" s="426" t="s">
        <v>28</v>
      </c>
      <c r="D16" s="427" t="s">
        <v>29</v>
      </c>
      <c r="E16" s="426">
        <v>17</v>
      </c>
      <c r="F16" s="426">
        <v>401</v>
      </c>
      <c r="G16" s="426">
        <v>200.5</v>
      </c>
      <c r="H16" s="426">
        <v>4745.5</v>
      </c>
      <c r="I16" s="426"/>
    </row>
    <row r="17" spans="1:9" s="43" customFormat="1" ht="14.25">
      <c r="A17" s="426">
        <v>2</v>
      </c>
      <c r="B17" s="426" t="s">
        <v>17</v>
      </c>
      <c r="C17" s="426" t="s">
        <v>28</v>
      </c>
      <c r="D17" s="427" t="s">
        <v>30</v>
      </c>
      <c r="E17" s="426">
        <v>19</v>
      </c>
      <c r="F17" s="426">
        <v>324</v>
      </c>
      <c r="G17" s="426">
        <v>184</v>
      </c>
      <c r="H17" s="426">
        <v>3096</v>
      </c>
      <c r="I17" s="446"/>
    </row>
    <row r="18" spans="1:9" ht="14.25">
      <c r="A18" s="426">
        <v>3</v>
      </c>
      <c r="B18" s="426" t="s">
        <v>17</v>
      </c>
      <c r="C18" s="426" t="s">
        <v>28</v>
      </c>
      <c r="D18" s="427" t="s">
        <v>31</v>
      </c>
      <c r="E18" s="426">
        <v>79</v>
      </c>
      <c r="F18" s="426">
        <v>875</v>
      </c>
      <c r="G18" s="426">
        <v>872.5</v>
      </c>
      <c r="H18" s="426">
        <v>9898</v>
      </c>
      <c r="I18" s="446"/>
    </row>
    <row r="19" spans="1:9" ht="14.25">
      <c r="A19" s="426">
        <v>4</v>
      </c>
      <c r="B19" s="426" t="s">
        <v>17</v>
      </c>
      <c r="C19" s="426" t="s">
        <v>28</v>
      </c>
      <c r="D19" s="427" t="s">
        <v>32</v>
      </c>
      <c r="E19" s="426">
        <v>68</v>
      </c>
      <c r="F19" s="426">
        <v>521</v>
      </c>
      <c r="G19" s="426">
        <v>775</v>
      </c>
      <c r="H19" s="426">
        <v>5914</v>
      </c>
      <c r="I19" s="446"/>
    </row>
    <row r="20" spans="1:9" ht="22.5" customHeight="1">
      <c r="A20" s="503" t="s">
        <v>33</v>
      </c>
      <c r="B20" s="504"/>
      <c r="C20" s="507"/>
      <c r="D20" s="508"/>
      <c r="E20" s="508">
        <f>SUM(E16:E19)</f>
        <v>183</v>
      </c>
      <c r="F20" s="508">
        <f>SUM(F16:F19)</f>
        <v>2121</v>
      </c>
      <c r="G20" s="508">
        <f>SUM(G16:G19)</f>
        <v>2032</v>
      </c>
      <c r="H20" s="508">
        <f>SUM(H16:H19)</f>
        <v>23653.5</v>
      </c>
      <c r="I20" s="509"/>
    </row>
    <row r="21" spans="1:9" s="43" customFormat="1" ht="19.5" customHeight="1">
      <c r="A21" s="426">
        <v>1</v>
      </c>
      <c r="B21" s="426" t="s">
        <v>14</v>
      </c>
      <c r="C21" s="426" t="s">
        <v>34</v>
      </c>
      <c r="D21" s="426" t="s">
        <v>35</v>
      </c>
      <c r="E21" s="426">
        <v>63</v>
      </c>
      <c r="F21" s="309">
        <v>1570</v>
      </c>
      <c r="G21" s="426">
        <v>716.5</v>
      </c>
      <c r="H21" s="426">
        <v>17832</v>
      </c>
      <c r="I21" s="426"/>
    </row>
    <row r="22" spans="1:9" ht="14.25">
      <c r="A22" s="426">
        <v>2</v>
      </c>
      <c r="B22" s="426" t="s">
        <v>14</v>
      </c>
      <c r="C22" s="426" t="s">
        <v>34</v>
      </c>
      <c r="D22" s="427" t="s">
        <v>36</v>
      </c>
      <c r="E22" s="426">
        <v>44</v>
      </c>
      <c r="F22" s="426">
        <v>836</v>
      </c>
      <c r="G22" s="426">
        <v>358</v>
      </c>
      <c r="H22" s="426">
        <v>6802</v>
      </c>
      <c r="I22" s="426"/>
    </row>
    <row r="23" spans="1:9" ht="21" customHeight="1">
      <c r="A23" s="503" t="s">
        <v>37</v>
      </c>
      <c r="B23" s="504"/>
      <c r="C23" s="507"/>
      <c r="D23" s="426"/>
      <c r="E23" s="508">
        <f aca="true" t="shared" si="0" ref="E23:H23">SUM(E21:E22)</f>
        <v>107</v>
      </c>
      <c r="F23" s="508">
        <f t="shared" si="0"/>
        <v>2406</v>
      </c>
      <c r="G23" s="508">
        <f t="shared" si="0"/>
        <v>1074.5</v>
      </c>
      <c r="H23" s="508">
        <f t="shared" si="0"/>
        <v>24634</v>
      </c>
      <c r="I23" s="508"/>
    </row>
    <row r="24" spans="1:9" ht="14.25">
      <c r="A24" s="25">
        <v>1</v>
      </c>
      <c r="B24" s="25" t="s">
        <v>14</v>
      </c>
      <c r="C24" s="25" t="s">
        <v>38</v>
      </c>
      <c r="D24" s="28" t="s">
        <v>39</v>
      </c>
      <c r="E24" s="25">
        <v>3</v>
      </c>
      <c r="F24" s="25">
        <v>67</v>
      </c>
      <c r="G24" s="25">
        <v>36</v>
      </c>
      <c r="H24" s="25">
        <v>804</v>
      </c>
      <c r="I24" s="25"/>
    </row>
    <row r="25" spans="1:9" ht="14.25">
      <c r="A25" s="25">
        <v>2</v>
      </c>
      <c r="B25" s="25"/>
      <c r="C25" s="25"/>
      <c r="D25" s="25" t="s">
        <v>40</v>
      </c>
      <c r="E25" s="25">
        <v>6</v>
      </c>
      <c r="F25" s="25">
        <v>130</v>
      </c>
      <c r="G25" s="25">
        <v>54</v>
      </c>
      <c r="H25" s="25">
        <v>1182</v>
      </c>
      <c r="I25" s="25"/>
    </row>
    <row r="26" spans="1:9" s="43" customFormat="1" ht="14.25">
      <c r="A26" s="25">
        <v>3</v>
      </c>
      <c r="B26" s="25"/>
      <c r="C26" s="25"/>
      <c r="D26" s="25" t="s">
        <v>41</v>
      </c>
      <c r="E26" s="25">
        <v>60</v>
      </c>
      <c r="F26" s="25">
        <v>1502</v>
      </c>
      <c r="G26" s="25">
        <v>665.5</v>
      </c>
      <c r="H26" s="25">
        <v>16972.5</v>
      </c>
      <c r="I26" s="25"/>
    </row>
    <row r="27" spans="1:9" s="43" customFormat="1" ht="14.25">
      <c r="A27" s="25">
        <v>4</v>
      </c>
      <c r="B27" s="25"/>
      <c r="C27" s="25"/>
      <c r="D27" s="25" t="s">
        <v>42</v>
      </c>
      <c r="E27" s="25">
        <v>46</v>
      </c>
      <c r="F27" s="25">
        <v>1177</v>
      </c>
      <c r="G27" s="25">
        <v>522.5</v>
      </c>
      <c r="H27" s="25">
        <v>13552.5</v>
      </c>
      <c r="I27" s="25"/>
    </row>
    <row r="28" spans="1:9" ht="18.75" customHeight="1">
      <c r="A28" s="503" t="s">
        <v>43</v>
      </c>
      <c r="B28" s="504"/>
      <c r="C28" s="507"/>
      <c r="D28" s="166"/>
      <c r="E28" s="166">
        <f aca="true" t="shared" si="1" ref="E28:H28">SUM(E24:E27)</f>
        <v>115</v>
      </c>
      <c r="F28" s="166">
        <f t="shared" si="1"/>
        <v>2876</v>
      </c>
      <c r="G28" s="166">
        <f t="shared" si="1"/>
        <v>1278</v>
      </c>
      <c r="H28" s="166">
        <f t="shared" si="1"/>
        <v>32511</v>
      </c>
      <c r="I28" s="166"/>
    </row>
    <row r="29" spans="1:9" ht="14.25">
      <c r="A29" s="426">
        <v>1</v>
      </c>
      <c r="B29" s="426" t="s">
        <v>17</v>
      </c>
      <c r="C29" s="426" t="s">
        <v>44</v>
      </c>
      <c r="D29" s="426" t="s">
        <v>45</v>
      </c>
      <c r="E29" s="426">
        <v>13</v>
      </c>
      <c r="F29" s="426">
        <v>267</v>
      </c>
      <c r="G29" s="426">
        <v>135</v>
      </c>
      <c r="H29" s="426">
        <v>2755</v>
      </c>
      <c r="I29" s="446"/>
    </row>
    <row r="30" spans="1:9" s="43" customFormat="1" ht="14.25">
      <c r="A30" s="426">
        <v>2</v>
      </c>
      <c r="B30" s="426" t="s">
        <v>17</v>
      </c>
      <c r="C30" s="426" t="s">
        <v>44</v>
      </c>
      <c r="D30" s="426" t="s">
        <v>46</v>
      </c>
      <c r="E30" s="426">
        <v>36</v>
      </c>
      <c r="F30" s="426">
        <v>802</v>
      </c>
      <c r="G30" s="426">
        <v>416.5</v>
      </c>
      <c r="H30" s="426">
        <v>9305.5</v>
      </c>
      <c r="I30" s="446"/>
    </row>
    <row r="31" spans="1:9" ht="14.25">
      <c r="A31" s="426">
        <v>3</v>
      </c>
      <c r="B31" s="426" t="s">
        <v>17</v>
      </c>
      <c r="C31" s="426" t="s">
        <v>44</v>
      </c>
      <c r="D31" s="510" t="s">
        <v>47</v>
      </c>
      <c r="E31" s="426">
        <v>31</v>
      </c>
      <c r="F31" s="426">
        <v>589</v>
      </c>
      <c r="G31" s="426">
        <v>347</v>
      </c>
      <c r="H31" s="426">
        <v>6593</v>
      </c>
      <c r="I31" s="446"/>
    </row>
    <row r="32" spans="1:9" s="43" customFormat="1" ht="14.25">
      <c r="A32" s="426">
        <v>4</v>
      </c>
      <c r="B32" s="426" t="s">
        <v>17</v>
      </c>
      <c r="C32" s="426" t="s">
        <v>44</v>
      </c>
      <c r="D32" s="511" t="s">
        <v>48</v>
      </c>
      <c r="E32" s="426">
        <v>19</v>
      </c>
      <c r="F32" s="426">
        <v>393</v>
      </c>
      <c r="G32" s="426">
        <v>203.5</v>
      </c>
      <c r="H32" s="426">
        <v>4198</v>
      </c>
      <c r="I32" s="446"/>
    </row>
    <row r="33" spans="1:9" ht="21" customHeight="1">
      <c r="A33" s="503" t="s">
        <v>49</v>
      </c>
      <c r="B33" s="504"/>
      <c r="C33" s="507"/>
      <c r="D33" s="446"/>
      <c r="E33" s="508">
        <f>SUM(E29:E32)</f>
        <v>99</v>
      </c>
      <c r="F33" s="508">
        <f>SUM(F29:F32)</f>
        <v>2051</v>
      </c>
      <c r="G33" s="508">
        <f>SUM(G29:G32)</f>
        <v>1102</v>
      </c>
      <c r="H33" s="508">
        <f>SUM(H29:H32)</f>
        <v>22851.5</v>
      </c>
      <c r="I33" s="508"/>
    </row>
    <row r="34" spans="1:9" ht="14.25">
      <c r="A34" s="426">
        <v>1</v>
      </c>
      <c r="B34" s="426" t="s">
        <v>17</v>
      </c>
      <c r="C34" s="426" t="s">
        <v>50</v>
      </c>
      <c r="D34" s="426" t="s">
        <v>51</v>
      </c>
      <c r="E34" s="426">
        <v>116</v>
      </c>
      <c r="F34" s="426">
        <v>1348</v>
      </c>
      <c r="G34" s="426">
        <v>1025.5</v>
      </c>
      <c r="H34" s="426">
        <v>11842.5</v>
      </c>
      <c r="I34" s="517"/>
    </row>
    <row r="35" spans="1:9" ht="14.25">
      <c r="A35" s="25">
        <v>2</v>
      </c>
      <c r="B35" s="426" t="s">
        <v>17</v>
      </c>
      <c r="C35" s="426" t="s">
        <v>50</v>
      </c>
      <c r="D35" s="25" t="s">
        <v>52</v>
      </c>
      <c r="E35" s="25">
        <v>35</v>
      </c>
      <c r="F35" s="512">
        <v>740</v>
      </c>
      <c r="G35" s="512">
        <v>402.5</v>
      </c>
      <c r="H35" s="513">
        <v>8495</v>
      </c>
      <c r="I35" s="517"/>
    </row>
    <row r="36" spans="1:9" ht="14.25">
      <c r="A36" s="25">
        <v>3</v>
      </c>
      <c r="B36" s="426" t="s">
        <v>17</v>
      </c>
      <c r="C36" s="426" t="s">
        <v>50</v>
      </c>
      <c r="D36" s="28" t="s">
        <v>53</v>
      </c>
      <c r="E36" s="514">
        <v>53</v>
      </c>
      <c r="F36" s="514">
        <v>1061</v>
      </c>
      <c r="G36" s="25">
        <v>562.5</v>
      </c>
      <c r="H36" s="513">
        <v>11331</v>
      </c>
      <c r="I36" s="517"/>
    </row>
    <row r="37" spans="1:9" ht="14.25">
      <c r="A37" s="25">
        <v>4</v>
      </c>
      <c r="B37" s="426" t="s">
        <v>17</v>
      </c>
      <c r="C37" s="426" t="s">
        <v>50</v>
      </c>
      <c r="D37" s="25" t="s">
        <v>54</v>
      </c>
      <c r="E37" s="514">
        <v>55</v>
      </c>
      <c r="F37" s="514">
        <v>908</v>
      </c>
      <c r="G37" s="25">
        <v>550</v>
      </c>
      <c r="H37" s="513">
        <v>9104</v>
      </c>
      <c r="I37" s="517"/>
    </row>
    <row r="38" spans="1:9" ht="24" customHeight="1">
      <c r="A38" s="503" t="s">
        <v>55</v>
      </c>
      <c r="B38" s="504"/>
      <c r="C38" s="507"/>
      <c r="D38" s="166"/>
      <c r="E38" s="166">
        <f aca="true" t="shared" si="2" ref="E38:H38">SUM(E34:E37)</f>
        <v>259</v>
      </c>
      <c r="F38" s="166">
        <f t="shared" si="2"/>
        <v>4057</v>
      </c>
      <c r="G38" s="166">
        <f t="shared" si="2"/>
        <v>2540.5</v>
      </c>
      <c r="H38" s="508">
        <f t="shared" si="2"/>
        <v>40772.5</v>
      </c>
      <c r="I38" s="518"/>
    </row>
    <row r="39" spans="1:9" ht="24" customHeight="1">
      <c r="A39" s="503" t="s">
        <v>56</v>
      </c>
      <c r="B39" s="504"/>
      <c r="C39" s="504"/>
      <c r="D39" s="507"/>
      <c r="E39" s="515">
        <f>E38+E33+E28+E23+E20+E15+E11</f>
        <v>969</v>
      </c>
      <c r="F39" s="515">
        <f>F38+F33+F28+F23+F20+F15+F11</f>
        <v>18227</v>
      </c>
      <c r="G39" s="515">
        <f>G38+G33+G28+G23+G20+G15+G11</f>
        <v>10116</v>
      </c>
      <c r="H39" s="515">
        <f>H38+H33+H28+H23+H20+H15+H11</f>
        <v>192360.5</v>
      </c>
      <c r="I39" s="519"/>
    </row>
  </sheetData>
  <sheetProtection/>
  <mergeCells count="13">
    <mergeCell ref="A1:B1"/>
    <mergeCell ref="A2:I2"/>
    <mergeCell ref="G4:H4"/>
    <mergeCell ref="A5:E5"/>
    <mergeCell ref="G5:H5"/>
    <mergeCell ref="A11:C11"/>
    <mergeCell ref="A15:C15"/>
    <mergeCell ref="A20:C20"/>
    <mergeCell ref="A23:C23"/>
    <mergeCell ref="A28:C28"/>
    <mergeCell ref="A33:C33"/>
    <mergeCell ref="A38:C38"/>
    <mergeCell ref="A39:D39"/>
  </mergeCells>
  <printOptions/>
  <pageMargins left="0.4722222222222222" right="0.3541666666666667" top="0.5902777777777778" bottom="0.5506944444444445"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111"/>
  <sheetViews>
    <sheetView workbookViewId="0" topLeftCell="A1">
      <selection activeCell="H104" sqref="H104"/>
    </sheetView>
  </sheetViews>
  <sheetFormatPr defaultColWidth="9.00390625" defaultRowHeight="14.25"/>
  <cols>
    <col min="1" max="1" width="4.25390625" style="121" customWidth="1"/>
    <col min="2" max="2" width="8.375" style="121" customWidth="1"/>
    <col min="3" max="3" width="27.50390625" style="121" customWidth="1"/>
    <col min="4" max="5" width="10.375" style="121" customWidth="1"/>
    <col min="6" max="6" width="13.25390625" style="121" customWidth="1"/>
    <col min="7" max="7" width="7.75390625" style="121" customWidth="1"/>
    <col min="8" max="8" width="19.25390625" style="121" customWidth="1"/>
    <col min="9" max="9" width="9.50390625" style="121" customWidth="1"/>
    <col min="10" max="10" width="11.625" style="121" customWidth="1"/>
    <col min="11" max="11" width="7.375" style="121" customWidth="1"/>
    <col min="12" max="16384" width="9.00390625" style="121" customWidth="1"/>
  </cols>
  <sheetData>
    <row r="1" spans="1:3" s="121" customFormat="1" ht="18.75">
      <c r="A1" s="122" t="s">
        <v>57</v>
      </c>
      <c r="B1" s="123"/>
      <c r="C1" s="14"/>
    </row>
    <row r="2" spans="1:11" s="121" customFormat="1" ht="22.5">
      <c r="A2" s="124" t="s">
        <v>58</v>
      </c>
      <c r="B2" s="124"/>
      <c r="C2" s="124"/>
      <c r="D2" s="124"/>
      <c r="E2" s="124"/>
      <c r="F2" s="124"/>
      <c r="G2" s="124"/>
      <c r="H2" s="124"/>
      <c r="I2" s="124"/>
      <c r="J2" s="124"/>
      <c r="K2" s="124"/>
    </row>
    <row r="3" spans="1:11" s="121" customFormat="1" ht="14.25">
      <c r="A3" s="125"/>
      <c r="B3" s="125"/>
      <c r="C3" s="125"/>
      <c r="D3" s="125"/>
      <c r="E3" s="125"/>
      <c r="F3" s="125"/>
      <c r="G3" s="125"/>
      <c r="H3" s="125"/>
      <c r="I3" s="126" t="s">
        <v>2</v>
      </c>
      <c r="J3" s="43"/>
      <c r="K3" s="125"/>
    </row>
    <row r="4" spans="1:11" s="121" customFormat="1" ht="14.25">
      <c r="A4" s="126" t="s">
        <v>1371</v>
      </c>
      <c r="B4" s="126"/>
      <c r="C4" s="126"/>
      <c r="D4" s="126"/>
      <c r="E4" s="126"/>
      <c r="F4" s="126"/>
      <c r="I4" s="126" t="s">
        <v>4</v>
      </c>
      <c r="J4" s="164"/>
      <c r="K4" s="125"/>
    </row>
    <row r="5" spans="1:11" s="121" customFormat="1" ht="14.25">
      <c r="A5" s="127" t="s">
        <v>60</v>
      </c>
      <c r="B5" s="127" t="s">
        <v>61</v>
      </c>
      <c r="C5" s="127" t="s">
        <v>62</v>
      </c>
      <c r="D5" s="127" t="s">
        <v>63</v>
      </c>
      <c r="E5" s="127" t="s">
        <v>64</v>
      </c>
      <c r="F5" s="127" t="s">
        <v>65</v>
      </c>
      <c r="G5" s="127" t="s">
        <v>66</v>
      </c>
      <c r="H5" s="127" t="s">
        <v>67</v>
      </c>
      <c r="I5" s="165" t="s">
        <v>68</v>
      </c>
      <c r="J5" s="166" t="s">
        <v>69</v>
      </c>
      <c r="K5" s="166" t="s">
        <v>70</v>
      </c>
    </row>
    <row r="6" spans="1:11" s="121" customFormat="1" ht="36">
      <c r="A6" s="30" t="s">
        <v>5</v>
      </c>
      <c r="B6" s="30" t="s">
        <v>71</v>
      </c>
      <c r="C6" s="33" t="s">
        <v>72</v>
      </c>
      <c r="D6" s="30" t="s">
        <v>73</v>
      </c>
      <c r="E6" s="30" t="s">
        <v>74</v>
      </c>
      <c r="F6" s="33" t="s">
        <v>75</v>
      </c>
      <c r="G6" s="33" t="s">
        <v>10</v>
      </c>
      <c r="H6" s="33" t="s">
        <v>76</v>
      </c>
      <c r="I6" s="33" t="s">
        <v>11</v>
      </c>
      <c r="J6" s="33" t="s">
        <v>77</v>
      </c>
      <c r="K6" s="33" t="s">
        <v>78</v>
      </c>
    </row>
    <row r="7" spans="1:11" s="121" customFormat="1" ht="14.25">
      <c r="A7" s="30"/>
      <c r="B7" s="30"/>
      <c r="C7" s="33"/>
      <c r="D7" s="30"/>
      <c r="E7" s="30"/>
      <c r="F7" s="33"/>
      <c r="G7" s="33"/>
      <c r="H7" s="33"/>
      <c r="I7" s="33"/>
      <c r="J7" s="33" t="s">
        <v>79</v>
      </c>
      <c r="K7" s="33"/>
    </row>
    <row r="8" spans="1:11" s="121" customFormat="1" ht="22.5">
      <c r="A8" s="128">
        <v>1</v>
      </c>
      <c r="B8" s="129" t="s">
        <v>1372</v>
      </c>
      <c r="C8" s="130" t="s">
        <v>45</v>
      </c>
      <c r="D8" s="131">
        <v>450222001044</v>
      </c>
      <c r="E8" s="132" t="s">
        <v>1373</v>
      </c>
      <c r="F8" s="133" t="s">
        <v>1374</v>
      </c>
      <c r="G8" s="134">
        <v>19</v>
      </c>
      <c r="H8" s="135" t="s">
        <v>146</v>
      </c>
      <c r="I8" s="134">
        <v>12</v>
      </c>
      <c r="J8" s="128">
        <v>228</v>
      </c>
      <c r="K8" s="167"/>
    </row>
    <row r="9" spans="1:11" s="121" customFormat="1" ht="22.5">
      <c r="A9" s="128">
        <v>2</v>
      </c>
      <c r="B9" s="129" t="s">
        <v>1375</v>
      </c>
      <c r="C9" s="130" t="s">
        <v>45</v>
      </c>
      <c r="D9" s="131">
        <v>450222001047</v>
      </c>
      <c r="E9" s="132" t="s">
        <v>1376</v>
      </c>
      <c r="F9" s="133" t="s">
        <v>1374</v>
      </c>
      <c r="G9" s="134">
        <v>19</v>
      </c>
      <c r="H9" s="135" t="s">
        <v>146</v>
      </c>
      <c r="I9" s="134">
        <v>12</v>
      </c>
      <c r="J9" s="128">
        <v>228</v>
      </c>
      <c r="K9" s="167"/>
    </row>
    <row r="10" spans="1:11" s="121" customFormat="1" ht="22.5">
      <c r="A10" s="128">
        <v>3</v>
      </c>
      <c r="B10" s="129" t="s">
        <v>1377</v>
      </c>
      <c r="C10" s="130" t="s">
        <v>45</v>
      </c>
      <c r="D10" s="131">
        <v>450222001048</v>
      </c>
      <c r="E10" s="132" t="s">
        <v>1378</v>
      </c>
      <c r="F10" s="133" t="s">
        <v>1374</v>
      </c>
      <c r="G10" s="134">
        <v>19</v>
      </c>
      <c r="H10" s="135" t="s">
        <v>146</v>
      </c>
      <c r="I10" s="134">
        <v>11</v>
      </c>
      <c r="J10" s="134">
        <v>209</v>
      </c>
      <c r="K10" s="167"/>
    </row>
    <row r="11" spans="1:11" s="121" customFormat="1" ht="22.5">
      <c r="A11" s="128">
        <v>4</v>
      </c>
      <c r="B11" s="129" t="s">
        <v>1379</v>
      </c>
      <c r="C11" s="130" t="s">
        <v>45</v>
      </c>
      <c r="D11" s="131">
        <v>450222500061</v>
      </c>
      <c r="E11" s="132" t="s">
        <v>1376</v>
      </c>
      <c r="F11" s="133" t="s">
        <v>1380</v>
      </c>
      <c r="G11" s="134">
        <v>19</v>
      </c>
      <c r="H11" s="135" t="s">
        <v>146</v>
      </c>
      <c r="I11" s="134">
        <v>12</v>
      </c>
      <c r="J11" s="128">
        <v>228</v>
      </c>
      <c r="K11" s="167"/>
    </row>
    <row r="12" spans="1:11" s="121" customFormat="1" ht="22.5">
      <c r="A12" s="128">
        <v>5</v>
      </c>
      <c r="B12" s="129" t="s">
        <v>1381</v>
      </c>
      <c r="C12" s="130" t="s">
        <v>45</v>
      </c>
      <c r="D12" s="131">
        <v>450222500076</v>
      </c>
      <c r="E12" s="132" t="s">
        <v>1376</v>
      </c>
      <c r="F12" s="133" t="s">
        <v>1382</v>
      </c>
      <c r="G12" s="134">
        <v>19</v>
      </c>
      <c r="H12" s="135" t="s">
        <v>146</v>
      </c>
      <c r="I12" s="134">
        <v>12</v>
      </c>
      <c r="J12" s="128">
        <v>228</v>
      </c>
      <c r="K12" s="167"/>
    </row>
    <row r="13" spans="1:11" s="121" customFormat="1" ht="22.5">
      <c r="A13" s="128">
        <v>6</v>
      </c>
      <c r="B13" s="129" t="s">
        <v>1383</v>
      </c>
      <c r="C13" s="130" t="s">
        <v>45</v>
      </c>
      <c r="D13" s="136">
        <v>450222001668</v>
      </c>
      <c r="E13" s="137" t="s">
        <v>1384</v>
      </c>
      <c r="F13" s="133" t="s">
        <v>1385</v>
      </c>
      <c r="G13" s="134">
        <v>19</v>
      </c>
      <c r="H13" s="135" t="s">
        <v>146</v>
      </c>
      <c r="I13" s="134">
        <v>11.5</v>
      </c>
      <c r="J13" s="128">
        <v>218.5</v>
      </c>
      <c r="K13" s="167"/>
    </row>
    <row r="14" spans="1:11" s="121" customFormat="1" ht="22.5">
      <c r="A14" s="128">
        <v>7</v>
      </c>
      <c r="B14" s="129" t="s">
        <v>1386</v>
      </c>
      <c r="C14" s="130" t="s">
        <v>45</v>
      </c>
      <c r="D14" s="136">
        <v>450200004775</v>
      </c>
      <c r="E14" s="132" t="s">
        <v>1387</v>
      </c>
      <c r="F14" s="133" t="s">
        <v>1388</v>
      </c>
      <c r="G14" s="134">
        <v>39</v>
      </c>
      <c r="H14" s="135" t="s">
        <v>146</v>
      </c>
      <c r="I14" s="134">
        <v>9.5</v>
      </c>
      <c r="J14" s="134">
        <v>370.5</v>
      </c>
      <c r="K14" s="167"/>
    </row>
    <row r="15" spans="1:11" s="121" customFormat="1" ht="22.5">
      <c r="A15" s="128">
        <v>8</v>
      </c>
      <c r="B15" s="129" t="s">
        <v>1389</v>
      </c>
      <c r="C15" s="130" t="s">
        <v>45</v>
      </c>
      <c r="D15" s="131">
        <v>450222001894</v>
      </c>
      <c r="E15" s="132" t="s">
        <v>1390</v>
      </c>
      <c r="F15" s="133" t="s">
        <v>1391</v>
      </c>
      <c r="G15" s="134">
        <v>19</v>
      </c>
      <c r="H15" s="135" t="s">
        <v>146</v>
      </c>
      <c r="I15" s="134">
        <v>3.5</v>
      </c>
      <c r="J15" s="134">
        <v>66.5</v>
      </c>
      <c r="K15" s="167"/>
    </row>
    <row r="16" spans="1:11" s="121" customFormat="1" ht="22.5">
      <c r="A16" s="128">
        <v>9</v>
      </c>
      <c r="B16" s="129" t="s">
        <v>1392</v>
      </c>
      <c r="C16" s="130" t="s">
        <v>45</v>
      </c>
      <c r="D16" s="138" t="s">
        <v>1393</v>
      </c>
      <c r="E16" s="137" t="s">
        <v>1215</v>
      </c>
      <c r="F16" s="139" t="s">
        <v>1394</v>
      </c>
      <c r="G16" s="134">
        <v>19</v>
      </c>
      <c r="H16" s="135" t="s">
        <v>146</v>
      </c>
      <c r="I16" s="134">
        <v>3.5</v>
      </c>
      <c r="J16" s="134">
        <v>66.5</v>
      </c>
      <c r="K16" s="167"/>
    </row>
    <row r="17" spans="1:11" s="121" customFormat="1" ht="22.5">
      <c r="A17" s="128">
        <v>10</v>
      </c>
      <c r="B17" s="129" t="s">
        <v>1395</v>
      </c>
      <c r="C17" s="130" t="s">
        <v>45</v>
      </c>
      <c r="D17" s="140" t="s">
        <v>1396</v>
      </c>
      <c r="E17" s="141" t="s">
        <v>1376</v>
      </c>
      <c r="F17" s="142" t="s">
        <v>1397</v>
      </c>
      <c r="G17" s="134">
        <v>19</v>
      </c>
      <c r="H17" s="135" t="s">
        <v>146</v>
      </c>
      <c r="I17" s="134">
        <v>12</v>
      </c>
      <c r="J17" s="128">
        <v>228</v>
      </c>
      <c r="K17" s="167"/>
    </row>
    <row r="18" spans="1:11" s="121" customFormat="1" ht="22.5">
      <c r="A18" s="128">
        <v>11</v>
      </c>
      <c r="B18" s="129" t="s">
        <v>1398</v>
      </c>
      <c r="C18" s="130" t="s">
        <v>45</v>
      </c>
      <c r="D18" s="138" t="s">
        <v>1399</v>
      </c>
      <c r="E18" s="143" t="s">
        <v>1376</v>
      </c>
      <c r="F18" s="133" t="s">
        <v>1397</v>
      </c>
      <c r="G18" s="134">
        <v>19</v>
      </c>
      <c r="H18" s="135" t="s">
        <v>146</v>
      </c>
      <c r="I18" s="134">
        <v>12</v>
      </c>
      <c r="J18" s="128">
        <v>228</v>
      </c>
      <c r="K18" s="167"/>
    </row>
    <row r="19" spans="1:11" s="121" customFormat="1" ht="22.5">
      <c r="A19" s="128">
        <v>12</v>
      </c>
      <c r="B19" s="129" t="s">
        <v>1400</v>
      </c>
      <c r="C19" s="130" t="s">
        <v>45</v>
      </c>
      <c r="D19" s="136">
        <v>450222003347</v>
      </c>
      <c r="E19" s="143" t="s">
        <v>1215</v>
      </c>
      <c r="F19" s="133" t="s">
        <v>1397</v>
      </c>
      <c r="G19" s="134">
        <v>19</v>
      </c>
      <c r="H19" s="135" t="s">
        <v>146</v>
      </c>
      <c r="I19" s="134">
        <v>12</v>
      </c>
      <c r="J19" s="128">
        <v>228</v>
      </c>
      <c r="K19" s="167"/>
    </row>
    <row r="20" spans="1:11" s="121" customFormat="1" ht="33.75">
      <c r="A20" s="128">
        <v>13</v>
      </c>
      <c r="B20" s="129" t="s">
        <v>1401</v>
      </c>
      <c r="C20" s="130" t="s">
        <v>45</v>
      </c>
      <c r="D20" s="136">
        <v>450222003351</v>
      </c>
      <c r="E20" s="137" t="s">
        <v>1402</v>
      </c>
      <c r="F20" s="133" t="s">
        <v>1403</v>
      </c>
      <c r="G20" s="134">
        <v>19</v>
      </c>
      <c r="H20" s="135" t="s">
        <v>146</v>
      </c>
      <c r="I20" s="134">
        <v>12</v>
      </c>
      <c r="J20" s="128">
        <v>228</v>
      </c>
      <c r="K20" s="167"/>
    </row>
    <row r="21" spans="1:12" s="121" customFormat="1" ht="14.25">
      <c r="A21" s="33" t="s">
        <v>1091</v>
      </c>
      <c r="B21" s="144"/>
      <c r="C21" s="144"/>
      <c r="D21" s="144"/>
      <c r="E21" s="144"/>
      <c r="F21" s="145"/>
      <c r="G21" s="134">
        <v>267</v>
      </c>
      <c r="H21" s="145"/>
      <c r="I21" s="134">
        <f>SUM(I8:I20)</f>
        <v>135</v>
      </c>
      <c r="J21" s="134">
        <f>SUM(J8:J20)</f>
        <v>2755</v>
      </c>
      <c r="K21" s="167"/>
      <c r="L21" s="168"/>
    </row>
    <row r="22" spans="1:11" s="121" customFormat="1" ht="24">
      <c r="A22" s="146">
        <v>14</v>
      </c>
      <c r="B22" s="147" t="s">
        <v>1404</v>
      </c>
      <c r="C22" s="130" t="s">
        <v>46</v>
      </c>
      <c r="D22" s="131"/>
      <c r="E22" s="148" t="s">
        <v>1405</v>
      </c>
      <c r="F22" s="149" t="s">
        <v>1406</v>
      </c>
      <c r="G22" s="150">
        <v>25</v>
      </c>
      <c r="H22" s="135" t="s">
        <v>146</v>
      </c>
      <c r="I22" s="139">
        <v>9.5</v>
      </c>
      <c r="J22" s="33">
        <v>237.5</v>
      </c>
      <c r="K22" s="167"/>
    </row>
    <row r="23" spans="1:11" s="121" customFormat="1" ht="24">
      <c r="A23" s="146">
        <v>15</v>
      </c>
      <c r="B23" s="147" t="s">
        <v>1407</v>
      </c>
      <c r="C23" s="130" t="s">
        <v>46</v>
      </c>
      <c r="D23" s="131"/>
      <c r="E23" s="148" t="s">
        <v>1405</v>
      </c>
      <c r="F23" s="149" t="s">
        <v>1406</v>
      </c>
      <c r="G23" s="150">
        <v>25</v>
      </c>
      <c r="H23" s="135" t="s">
        <v>146</v>
      </c>
      <c r="I23" s="139">
        <v>12</v>
      </c>
      <c r="J23" s="33">
        <v>300</v>
      </c>
      <c r="K23" s="167"/>
    </row>
    <row r="24" spans="1:11" s="121" customFormat="1" ht="24">
      <c r="A24" s="146">
        <v>16</v>
      </c>
      <c r="B24" s="147" t="s">
        <v>1408</v>
      </c>
      <c r="C24" s="130" t="s">
        <v>46</v>
      </c>
      <c r="D24" s="131"/>
      <c r="E24" s="148" t="s">
        <v>1405</v>
      </c>
      <c r="F24" s="149" t="s">
        <v>1406</v>
      </c>
      <c r="G24" s="150">
        <v>25</v>
      </c>
      <c r="H24" s="135" t="s">
        <v>146</v>
      </c>
      <c r="I24" s="139">
        <v>12</v>
      </c>
      <c r="J24" s="33">
        <v>300</v>
      </c>
      <c r="K24" s="167"/>
    </row>
    <row r="25" spans="1:11" s="121" customFormat="1" ht="24">
      <c r="A25" s="146">
        <v>17</v>
      </c>
      <c r="B25" s="147" t="s">
        <v>1409</v>
      </c>
      <c r="C25" s="130" t="s">
        <v>46</v>
      </c>
      <c r="D25" s="131"/>
      <c r="E25" s="148" t="s">
        <v>1405</v>
      </c>
      <c r="F25" s="149" t="s">
        <v>1406</v>
      </c>
      <c r="G25" s="150">
        <v>25</v>
      </c>
      <c r="H25" s="135" t="s">
        <v>146</v>
      </c>
      <c r="I25" s="139">
        <v>12</v>
      </c>
      <c r="J25" s="33">
        <v>300</v>
      </c>
      <c r="K25" s="167"/>
    </row>
    <row r="26" spans="1:11" s="121" customFormat="1" ht="24">
      <c r="A26" s="146">
        <v>18</v>
      </c>
      <c r="B26" s="147" t="s">
        <v>1410</v>
      </c>
      <c r="C26" s="130" t="s">
        <v>46</v>
      </c>
      <c r="D26" s="131"/>
      <c r="E26" s="148" t="s">
        <v>1405</v>
      </c>
      <c r="F26" s="149" t="s">
        <v>1406</v>
      </c>
      <c r="G26" s="150">
        <v>25</v>
      </c>
      <c r="H26" s="135" t="s">
        <v>146</v>
      </c>
      <c r="I26" s="139">
        <v>12</v>
      </c>
      <c r="J26" s="33">
        <v>300</v>
      </c>
      <c r="K26" s="167"/>
    </row>
    <row r="27" spans="1:11" s="121" customFormat="1" ht="24">
      <c r="A27" s="146">
        <v>19</v>
      </c>
      <c r="B27" s="147" t="s">
        <v>1411</v>
      </c>
      <c r="C27" s="130" t="s">
        <v>46</v>
      </c>
      <c r="D27" s="136"/>
      <c r="E27" s="148" t="s">
        <v>1405</v>
      </c>
      <c r="F27" s="149" t="s">
        <v>1406</v>
      </c>
      <c r="G27" s="150">
        <v>25</v>
      </c>
      <c r="H27" s="135" t="s">
        <v>146</v>
      </c>
      <c r="I27" s="139">
        <v>10</v>
      </c>
      <c r="J27" s="33">
        <v>250</v>
      </c>
      <c r="K27" s="167"/>
    </row>
    <row r="28" spans="1:11" s="121" customFormat="1" ht="24">
      <c r="A28" s="146">
        <v>20</v>
      </c>
      <c r="B28" s="147" t="s">
        <v>1412</v>
      </c>
      <c r="C28" s="130" t="s">
        <v>46</v>
      </c>
      <c r="D28" s="136"/>
      <c r="E28" s="148" t="s">
        <v>1405</v>
      </c>
      <c r="F28" s="149" t="s">
        <v>1406</v>
      </c>
      <c r="G28" s="150">
        <v>25</v>
      </c>
      <c r="H28" s="135" t="s">
        <v>146</v>
      </c>
      <c r="I28" s="139">
        <v>12</v>
      </c>
      <c r="J28" s="33">
        <v>300</v>
      </c>
      <c r="K28" s="167"/>
    </row>
    <row r="29" spans="1:11" s="121" customFormat="1" ht="24">
      <c r="A29" s="146">
        <v>21</v>
      </c>
      <c r="B29" s="151" t="s">
        <v>1413</v>
      </c>
      <c r="C29" s="130" t="s">
        <v>46</v>
      </c>
      <c r="D29" s="131"/>
      <c r="E29" s="148" t="s">
        <v>1405</v>
      </c>
      <c r="F29" s="149" t="s">
        <v>1406</v>
      </c>
      <c r="G29" s="150">
        <v>25</v>
      </c>
      <c r="H29" s="135" t="s">
        <v>146</v>
      </c>
      <c r="I29" s="139">
        <v>12</v>
      </c>
      <c r="J29" s="33">
        <v>300</v>
      </c>
      <c r="K29" s="167"/>
    </row>
    <row r="30" spans="1:11" s="121" customFormat="1" ht="24">
      <c r="A30" s="146">
        <v>22</v>
      </c>
      <c r="B30" s="147" t="s">
        <v>1414</v>
      </c>
      <c r="C30" s="130" t="s">
        <v>46</v>
      </c>
      <c r="D30" s="138"/>
      <c r="E30" s="148" t="s">
        <v>1405</v>
      </c>
      <c r="F30" s="149" t="s">
        <v>1406</v>
      </c>
      <c r="G30" s="150">
        <v>25</v>
      </c>
      <c r="H30" s="135" t="s">
        <v>146</v>
      </c>
      <c r="I30" s="139">
        <v>12</v>
      </c>
      <c r="J30" s="33">
        <v>300</v>
      </c>
      <c r="K30" s="167"/>
    </row>
    <row r="31" spans="1:11" s="121" customFormat="1" ht="24">
      <c r="A31" s="146">
        <v>23</v>
      </c>
      <c r="B31" s="147" t="s">
        <v>1415</v>
      </c>
      <c r="C31" s="130" t="s">
        <v>46</v>
      </c>
      <c r="D31" s="140"/>
      <c r="E31" s="148" t="s">
        <v>1405</v>
      </c>
      <c r="F31" s="149" t="s">
        <v>1406</v>
      </c>
      <c r="G31" s="150">
        <v>25</v>
      </c>
      <c r="H31" s="135" t="s">
        <v>146</v>
      </c>
      <c r="I31" s="139">
        <v>12</v>
      </c>
      <c r="J31" s="33">
        <v>300</v>
      </c>
      <c r="K31" s="167"/>
    </row>
    <row r="32" spans="1:11" s="121" customFormat="1" ht="24">
      <c r="A32" s="146">
        <v>24</v>
      </c>
      <c r="B32" s="147" t="s">
        <v>1416</v>
      </c>
      <c r="C32" s="130" t="s">
        <v>46</v>
      </c>
      <c r="D32" s="138"/>
      <c r="E32" s="152" t="s">
        <v>1417</v>
      </c>
      <c r="F32" s="149" t="s">
        <v>1418</v>
      </c>
      <c r="G32" s="150">
        <v>22</v>
      </c>
      <c r="H32" s="135" t="s">
        <v>146</v>
      </c>
      <c r="I32" s="139">
        <v>12</v>
      </c>
      <c r="J32" s="33">
        <v>264</v>
      </c>
      <c r="K32" s="167"/>
    </row>
    <row r="33" spans="1:11" s="121" customFormat="1" ht="24">
      <c r="A33" s="146">
        <v>25</v>
      </c>
      <c r="B33" s="147" t="s">
        <v>1419</v>
      </c>
      <c r="C33" s="130" t="s">
        <v>46</v>
      </c>
      <c r="D33" s="136"/>
      <c r="E33" s="152" t="s">
        <v>1417</v>
      </c>
      <c r="F33" s="149" t="s">
        <v>1418</v>
      </c>
      <c r="G33" s="150">
        <v>22</v>
      </c>
      <c r="H33" s="135" t="s">
        <v>146</v>
      </c>
      <c r="I33" s="139">
        <v>12</v>
      </c>
      <c r="J33" s="33">
        <v>264</v>
      </c>
      <c r="K33" s="167"/>
    </row>
    <row r="34" spans="1:11" s="121" customFormat="1" ht="24">
      <c r="A34" s="146">
        <v>26</v>
      </c>
      <c r="B34" s="151" t="s">
        <v>1420</v>
      </c>
      <c r="C34" s="130" t="s">
        <v>46</v>
      </c>
      <c r="D34" s="136"/>
      <c r="E34" s="152" t="s">
        <v>1417</v>
      </c>
      <c r="F34" s="153" t="s">
        <v>1418</v>
      </c>
      <c r="G34" s="150">
        <v>22</v>
      </c>
      <c r="H34" s="135" t="s">
        <v>146</v>
      </c>
      <c r="I34" s="139">
        <v>12</v>
      </c>
      <c r="J34" s="33">
        <v>264</v>
      </c>
      <c r="K34" s="167"/>
    </row>
    <row r="35" spans="1:11" s="121" customFormat="1" ht="24">
      <c r="A35" s="146">
        <v>27</v>
      </c>
      <c r="B35" s="151" t="s">
        <v>1421</v>
      </c>
      <c r="C35" s="130" t="s">
        <v>46</v>
      </c>
      <c r="D35" s="136"/>
      <c r="E35" s="152" t="s">
        <v>1417</v>
      </c>
      <c r="F35" s="153" t="s">
        <v>1418</v>
      </c>
      <c r="G35" s="150">
        <v>22</v>
      </c>
      <c r="H35" s="135" t="s">
        <v>146</v>
      </c>
      <c r="I35" s="139">
        <v>12</v>
      </c>
      <c r="J35" s="33">
        <v>264</v>
      </c>
      <c r="K35" s="167"/>
    </row>
    <row r="36" spans="1:11" s="121" customFormat="1" ht="24">
      <c r="A36" s="146">
        <v>28</v>
      </c>
      <c r="B36" s="147" t="s">
        <v>1422</v>
      </c>
      <c r="C36" s="130" t="s">
        <v>46</v>
      </c>
      <c r="D36" s="136"/>
      <c r="E36" s="152" t="s">
        <v>1417</v>
      </c>
      <c r="F36" s="153" t="s">
        <v>1418</v>
      </c>
      <c r="G36" s="150">
        <v>22</v>
      </c>
      <c r="H36" s="135" t="s">
        <v>146</v>
      </c>
      <c r="I36" s="139">
        <v>11.5</v>
      </c>
      <c r="J36" s="33">
        <v>253</v>
      </c>
      <c r="K36" s="167"/>
    </row>
    <row r="37" spans="1:11" s="121" customFormat="1" ht="24">
      <c r="A37" s="146">
        <v>29</v>
      </c>
      <c r="B37" s="151" t="s">
        <v>1423</v>
      </c>
      <c r="C37" s="130" t="s">
        <v>46</v>
      </c>
      <c r="D37" s="136"/>
      <c r="E37" s="152" t="s">
        <v>1417</v>
      </c>
      <c r="F37" s="149" t="s">
        <v>1418</v>
      </c>
      <c r="G37" s="150">
        <v>22</v>
      </c>
      <c r="H37" s="135" t="s">
        <v>146</v>
      </c>
      <c r="I37" s="139">
        <v>12</v>
      </c>
      <c r="J37" s="33">
        <v>264</v>
      </c>
      <c r="K37" s="167"/>
    </row>
    <row r="38" spans="1:11" s="121" customFormat="1" ht="24">
      <c r="A38" s="146">
        <v>30</v>
      </c>
      <c r="B38" s="151" t="s">
        <v>1424</v>
      </c>
      <c r="C38" s="130" t="s">
        <v>46</v>
      </c>
      <c r="D38" s="136"/>
      <c r="E38" s="152" t="s">
        <v>1417</v>
      </c>
      <c r="F38" s="149" t="s">
        <v>1418</v>
      </c>
      <c r="G38" s="150">
        <v>22</v>
      </c>
      <c r="H38" s="135" t="s">
        <v>146</v>
      </c>
      <c r="I38" s="139">
        <v>12</v>
      </c>
      <c r="J38" s="33">
        <v>264</v>
      </c>
      <c r="K38" s="167"/>
    </row>
    <row r="39" spans="1:11" s="121" customFormat="1" ht="24">
      <c r="A39" s="146">
        <v>31</v>
      </c>
      <c r="B39" s="151" t="s">
        <v>1425</v>
      </c>
      <c r="C39" s="130" t="s">
        <v>46</v>
      </c>
      <c r="D39" s="136"/>
      <c r="E39" s="152" t="s">
        <v>1417</v>
      </c>
      <c r="F39" s="149" t="s">
        <v>1418</v>
      </c>
      <c r="G39" s="150">
        <v>22</v>
      </c>
      <c r="H39" s="135" t="s">
        <v>146</v>
      </c>
      <c r="I39" s="139">
        <v>12</v>
      </c>
      <c r="J39" s="33">
        <v>264</v>
      </c>
      <c r="K39" s="167"/>
    </row>
    <row r="40" spans="1:11" s="121" customFormat="1" ht="24">
      <c r="A40" s="146">
        <v>32</v>
      </c>
      <c r="B40" s="151" t="s">
        <v>1426</v>
      </c>
      <c r="C40" s="130" t="s">
        <v>46</v>
      </c>
      <c r="D40" s="136"/>
      <c r="E40" s="152" t="s">
        <v>1417</v>
      </c>
      <c r="F40" s="149" t="s">
        <v>1418</v>
      </c>
      <c r="G40" s="150">
        <v>22</v>
      </c>
      <c r="H40" s="135" t="s">
        <v>146</v>
      </c>
      <c r="I40" s="139">
        <v>12</v>
      </c>
      <c r="J40" s="33">
        <v>264</v>
      </c>
      <c r="K40" s="167"/>
    </row>
    <row r="41" spans="1:11" s="121" customFormat="1" ht="24">
      <c r="A41" s="146">
        <v>33</v>
      </c>
      <c r="B41" s="151" t="s">
        <v>1427</v>
      </c>
      <c r="C41" s="130" t="s">
        <v>46</v>
      </c>
      <c r="D41" s="136"/>
      <c r="E41" s="152" t="s">
        <v>1417</v>
      </c>
      <c r="F41" s="149" t="s">
        <v>1418</v>
      </c>
      <c r="G41" s="150">
        <v>22</v>
      </c>
      <c r="H41" s="135" t="s">
        <v>146</v>
      </c>
      <c r="I41" s="139">
        <v>10.5</v>
      </c>
      <c r="J41" s="33">
        <v>231</v>
      </c>
      <c r="K41" s="167"/>
    </row>
    <row r="42" spans="1:11" s="121" customFormat="1" ht="24">
      <c r="A42" s="146">
        <v>34</v>
      </c>
      <c r="B42" s="151" t="s">
        <v>1428</v>
      </c>
      <c r="C42" s="130" t="s">
        <v>46</v>
      </c>
      <c r="D42" s="136"/>
      <c r="E42" s="152" t="s">
        <v>1417</v>
      </c>
      <c r="F42" s="149" t="s">
        <v>1418</v>
      </c>
      <c r="G42" s="150">
        <v>22</v>
      </c>
      <c r="H42" s="135" t="s">
        <v>146</v>
      </c>
      <c r="I42" s="139">
        <v>12</v>
      </c>
      <c r="J42" s="33">
        <v>264</v>
      </c>
      <c r="K42" s="167"/>
    </row>
    <row r="43" spans="1:11" s="121" customFormat="1" ht="24">
      <c r="A43" s="146">
        <v>35</v>
      </c>
      <c r="B43" s="151" t="s">
        <v>1429</v>
      </c>
      <c r="C43" s="130" t="s">
        <v>46</v>
      </c>
      <c r="D43" s="136"/>
      <c r="E43" s="152" t="s">
        <v>1417</v>
      </c>
      <c r="F43" s="149" t="s">
        <v>1418</v>
      </c>
      <c r="G43" s="150">
        <v>22</v>
      </c>
      <c r="H43" s="135" t="s">
        <v>146</v>
      </c>
      <c r="I43" s="139">
        <v>12</v>
      </c>
      <c r="J43" s="33">
        <v>264</v>
      </c>
      <c r="K43" s="167"/>
    </row>
    <row r="44" spans="1:11" s="121" customFormat="1" ht="24">
      <c r="A44" s="146">
        <v>36</v>
      </c>
      <c r="B44" s="151" t="s">
        <v>1430</v>
      </c>
      <c r="C44" s="130" t="s">
        <v>46</v>
      </c>
      <c r="D44" s="136"/>
      <c r="E44" s="152" t="s">
        <v>1417</v>
      </c>
      <c r="F44" s="149" t="s">
        <v>1418</v>
      </c>
      <c r="G44" s="150">
        <v>22</v>
      </c>
      <c r="H44" s="135" t="s">
        <v>146</v>
      </c>
      <c r="I44" s="139">
        <v>12</v>
      </c>
      <c r="J44" s="33">
        <v>264</v>
      </c>
      <c r="K44" s="167"/>
    </row>
    <row r="45" spans="1:11" s="121" customFormat="1" ht="24">
      <c r="A45" s="146">
        <v>37</v>
      </c>
      <c r="B45" s="151" t="s">
        <v>1431</v>
      </c>
      <c r="C45" s="130" t="s">
        <v>46</v>
      </c>
      <c r="D45" s="136"/>
      <c r="E45" s="152" t="s">
        <v>1417</v>
      </c>
      <c r="F45" s="149" t="s">
        <v>1418</v>
      </c>
      <c r="G45" s="150">
        <v>22</v>
      </c>
      <c r="H45" s="135" t="s">
        <v>146</v>
      </c>
      <c r="I45" s="139">
        <v>12</v>
      </c>
      <c r="J45" s="33">
        <v>264</v>
      </c>
      <c r="K45" s="167"/>
    </row>
    <row r="46" spans="1:11" s="121" customFormat="1" ht="24">
      <c r="A46" s="146">
        <v>38</v>
      </c>
      <c r="B46" s="151" t="s">
        <v>1432</v>
      </c>
      <c r="C46" s="130" t="s">
        <v>46</v>
      </c>
      <c r="D46" s="136"/>
      <c r="E46" s="152" t="s">
        <v>1417</v>
      </c>
      <c r="F46" s="149" t="s">
        <v>1418</v>
      </c>
      <c r="G46" s="150">
        <v>22</v>
      </c>
      <c r="H46" s="135" t="s">
        <v>146</v>
      </c>
      <c r="I46" s="139">
        <v>12</v>
      </c>
      <c r="J46" s="33">
        <v>264</v>
      </c>
      <c r="K46" s="167"/>
    </row>
    <row r="47" spans="1:11" s="121" customFormat="1" ht="24">
      <c r="A47" s="146">
        <v>39</v>
      </c>
      <c r="B47" s="151" t="s">
        <v>1433</v>
      </c>
      <c r="C47" s="130" t="s">
        <v>46</v>
      </c>
      <c r="D47" s="136"/>
      <c r="E47" s="152" t="s">
        <v>1417</v>
      </c>
      <c r="F47" s="149" t="s">
        <v>1418</v>
      </c>
      <c r="G47" s="150">
        <v>22</v>
      </c>
      <c r="H47" s="135" t="s">
        <v>146</v>
      </c>
      <c r="I47" s="139">
        <v>12</v>
      </c>
      <c r="J47" s="33">
        <v>264</v>
      </c>
      <c r="K47" s="167"/>
    </row>
    <row r="48" spans="1:11" s="121" customFormat="1" ht="24">
      <c r="A48" s="146">
        <v>40</v>
      </c>
      <c r="B48" s="151" t="s">
        <v>1434</v>
      </c>
      <c r="C48" s="130" t="s">
        <v>46</v>
      </c>
      <c r="D48" s="136"/>
      <c r="E48" s="152" t="s">
        <v>1417</v>
      </c>
      <c r="F48" s="149" t="s">
        <v>1418</v>
      </c>
      <c r="G48" s="150">
        <v>22</v>
      </c>
      <c r="H48" s="135" t="s">
        <v>146</v>
      </c>
      <c r="I48" s="139">
        <v>12</v>
      </c>
      <c r="J48" s="33">
        <v>264</v>
      </c>
      <c r="K48" s="167"/>
    </row>
    <row r="49" spans="1:11" s="121" customFormat="1" ht="24">
      <c r="A49" s="146">
        <v>41</v>
      </c>
      <c r="B49" s="151" t="s">
        <v>1435</v>
      </c>
      <c r="C49" s="130" t="s">
        <v>46</v>
      </c>
      <c r="D49" s="136"/>
      <c r="E49" s="152" t="s">
        <v>1417</v>
      </c>
      <c r="F49" s="153" t="s">
        <v>1418</v>
      </c>
      <c r="G49" s="150">
        <v>22</v>
      </c>
      <c r="H49" s="135" t="s">
        <v>146</v>
      </c>
      <c r="I49" s="139">
        <v>12</v>
      </c>
      <c r="J49" s="33">
        <v>264</v>
      </c>
      <c r="K49" s="167"/>
    </row>
    <row r="50" spans="1:11" s="121" customFormat="1" ht="24">
      <c r="A50" s="146">
        <v>42</v>
      </c>
      <c r="B50" s="151" t="s">
        <v>1436</v>
      </c>
      <c r="C50" s="130" t="s">
        <v>46</v>
      </c>
      <c r="D50" s="136"/>
      <c r="E50" s="152" t="s">
        <v>1417</v>
      </c>
      <c r="F50" s="153" t="s">
        <v>1418</v>
      </c>
      <c r="G50" s="150">
        <v>22</v>
      </c>
      <c r="H50" s="135" t="s">
        <v>146</v>
      </c>
      <c r="I50" s="139">
        <v>12</v>
      </c>
      <c r="J50" s="33">
        <v>264</v>
      </c>
      <c r="K50" s="167"/>
    </row>
    <row r="51" spans="1:11" s="121" customFormat="1" ht="24">
      <c r="A51" s="146">
        <v>43</v>
      </c>
      <c r="B51" s="151" t="s">
        <v>1437</v>
      </c>
      <c r="C51" s="130" t="s">
        <v>46</v>
      </c>
      <c r="D51" s="136"/>
      <c r="E51" s="152" t="s">
        <v>1417</v>
      </c>
      <c r="F51" s="153" t="s">
        <v>1418</v>
      </c>
      <c r="G51" s="150">
        <v>22</v>
      </c>
      <c r="H51" s="135" t="s">
        <v>146</v>
      </c>
      <c r="I51" s="139">
        <v>12</v>
      </c>
      <c r="J51" s="33">
        <v>264</v>
      </c>
      <c r="K51" s="167"/>
    </row>
    <row r="52" spans="1:11" s="121" customFormat="1" ht="24">
      <c r="A52" s="146">
        <v>44</v>
      </c>
      <c r="B52" s="151" t="s">
        <v>1438</v>
      </c>
      <c r="C52" s="130" t="s">
        <v>46</v>
      </c>
      <c r="D52" s="136"/>
      <c r="E52" s="152" t="s">
        <v>1417</v>
      </c>
      <c r="F52" s="149" t="s">
        <v>1418</v>
      </c>
      <c r="G52" s="150">
        <v>22</v>
      </c>
      <c r="H52" s="135" t="s">
        <v>146</v>
      </c>
      <c r="I52" s="139">
        <v>12</v>
      </c>
      <c r="J52" s="33">
        <v>264</v>
      </c>
      <c r="K52" s="167"/>
    </row>
    <row r="53" spans="1:11" s="121" customFormat="1" ht="24">
      <c r="A53" s="146">
        <v>45</v>
      </c>
      <c r="B53" s="151" t="s">
        <v>1439</v>
      </c>
      <c r="C53" s="130" t="s">
        <v>46</v>
      </c>
      <c r="D53" s="136"/>
      <c r="E53" s="154" t="s">
        <v>1312</v>
      </c>
      <c r="F53" s="153" t="s">
        <v>1440</v>
      </c>
      <c r="G53" s="150">
        <v>18</v>
      </c>
      <c r="H53" s="135" t="s">
        <v>146</v>
      </c>
      <c r="I53" s="139">
        <v>12</v>
      </c>
      <c r="J53" s="33">
        <v>216</v>
      </c>
      <c r="K53" s="167"/>
    </row>
    <row r="54" spans="1:11" s="121" customFormat="1" ht="24">
      <c r="A54" s="146">
        <v>46</v>
      </c>
      <c r="B54" s="151" t="s">
        <v>1441</v>
      </c>
      <c r="C54" s="130" t="s">
        <v>46</v>
      </c>
      <c r="D54" s="136"/>
      <c r="E54" s="154" t="s">
        <v>1312</v>
      </c>
      <c r="F54" s="153" t="s">
        <v>1442</v>
      </c>
      <c r="G54" s="150">
        <v>18</v>
      </c>
      <c r="H54" s="135" t="s">
        <v>146</v>
      </c>
      <c r="I54" s="139">
        <v>12</v>
      </c>
      <c r="J54" s="33">
        <v>216</v>
      </c>
      <c r="K54" s="167"/>
    </row>
    <row r="55" spans="1:11" s="121" customFormat="1" ht="14.25">
      <c r="A55" s="146">
        <v>47</v>
      </c>
      <c r="B55" s="155" t="s">
        <v>1311</v>
      </c>
      <c r="C55" s="130" t="s">
        <v>46</v>
      </c>
      <c r="D55" s="136"/>
      <c r="E55" s="154" t="s">
        <v>1312</v>
      </c>
      <c r="F55" s="153" t="s">
        <v>1443</v>
      </c>
      <c r="G55" s="30">
        <v>18</v>
      </c>
      <c r="H55" s="135" t="s">
        <v>146</v>
      </c>
      <c r="I55" s="139">
        <v>9</v>
      </c>
      <c r="J55" s="33">
        <v>162</v>
      </c>
      <c r="K55" s="167"/>
    </row>
    <row r="56" spans="1:11" s="121" customFormat="1" ht="14.25">
      <c r="A56" s="146">
        <v>48</v>
      </c>
      <c r="B56" s="155" t="s">
        <v>1444</v>
      </c>
      <c r="C56" s="130" t="s">
        <v>46</v>
      </c>
      <c r="D56" s="136"/>
      <c r="E56" s="154" t="s">
        <v>1312</v>
      </c>
      <c r="F56" s="153" t="s">
        <v>1443</v>
      </c>
      <c r="G56" s="30">
        <v>18</v>
      </c>
      <c r="H56" s="135" t="s">
        <v>146</v>
      </c>
      <c r="I56" s="139">
        <v>9</v>
      </c>
      <c r="J56" s="33">
        <v>162</v>
      </c>
      <c r="K56" s="167"/>
    </row>
    <row r="57" spans="1:11" s="121" customFormat="1" ht="14.25">
      <c r="A57" s="146">
        <v>49</v>
      </c>
      <c r="B57" s="155" t="s">
        <v>1445</v>
      </c>
      <c r="C57" s="130" t="s">
        <v>46</v>
      </c>
      <c r="D57" s="136"/>
      <c r="E57" s="154" t="s">
        <v>1312</v>
      </c>
      <c r="F57" s="153" t="s">
        <v>1443</v>
      </c>
      <c r="G57" s="30">
        <v>18</v>
      </c>
      <c r="H57" s="135" t="s">
        <v>146</v>
      </c>
      <c r="I57" s="139">
        <v>9</v>
      </c>
      <c r="J57" s="33">
        <v>162</v>
      </c>
      <c r="K57" s="167"/>
    </row>
    <row r="58" spans="1:12" s="121" customFormat="1" ht="14.25">
      <c r="A58" s="33" t="s">
        <v>1091</v>
      </c>
      <c r="B58" s="144"/>
      <c r="C58" s="144"/>
      <c r="D58" s="144"/>
      <c r="E58" s="144"/>
      <c r="F58" s="145"/>
      <c r="G58" s="30">
        <v>802</v>
      </c>
      <c r="H58" s="145"/>
      <c r="I58" s="30">
        <f>SUM(I22:I57)</f>
        <v>416.5</v>
      </c>
      <c r="J58" s="30">
        <f>SUM(J22:J57)</f>
        <v>9305.5</v>
      </c>
      <c r="K58" s="167"/>
      <c r="L58" s="168"/>
    </row>
    <row r="59" spans="1:11" s="121" customFormat="1" ht="24">
      <c r="A59" s="33">
        <v>50</v>
      </c>
      <c r="B59" s="156" t="s">
        <v>1446</v>
      </c>
      <c r="C59" s="157" t="s">
        <v>47</v>
      </c>
      <c r="D59" s="158" t="s">
        <v>1447</v>
      </c>
      <c r="E59" s="158" t="s">
        <v>872</v>
      </c>
      <c r="F59" s="159" t="s">
        <v>1448</v>
      </c>
      <c r="G59" s="30">
        <v>19</v>
      </c>
      <c r="H59" s="160" t="s">
        <v>1449</v>
      </c>
      <c r="I59" s="30">
        <v>12</v>
      </c>
      <c r="J59" s="33">
        <f aca="true" t="shared" si="0" ref="J59:J89">I59*G59</f>
        <v>228</v>
      </c>
      <c r="K59" s="169"/>
    </row>
    <row r="60" spans="1:11" s="121" customFormat="1" ht="24">
      <c r="A60" s="33">
        <v>51</v>
      </c>
      <c r="B60" s="161" t="s">
        <v>1450</v>
      </c>
      <c r="C60" s="157" t="s">
        <v>47</v>
      </c>
      <c r="D60" s="158" t="s">
        <v>1451</v>
      </c>
      <c r="E60" s="158" t="s">
        <v>872</v>
      </c>
      <c r="F60" s="161" t="s">
        <v>1452</v>
      </c>
      <c r="G60" s="30">
        <v>19</v>
      </c>
      <c r="H60" s="162" t="s">
        <v>1449</v>
      </c>
      <c r="I60" s="30">
        <v>12</v>
      </c>
      <c r="J60" s="33">
        <f t="shared" si="0"/>
        <v>228</v>
      </c>
      <c r="K60" s="169"/>
    </row>
    <row r="61" spans="1:11" s="121" customFormat="1" ht="24">
      <c r="A61" s="33">
        <v>52</v>
      </c>
      <c r="B61" s="30" t="s">
        <v>1453</v>
      </c>
      <c r="C61" s="157" t="s">
        <v>47</v>
      </c>
      <c r="D61" s="158" t="s">
        <v>1454</v>
      </c>
      <c r="E61" s="158" t="s">
        <v>872</v>
      </c>
      <c r="F61" s="163" t="s">
        <v>1455</v>
      </c>
      <c r="G61" s="30">
        <v>19</v>
      </c>
      <c r="H61" s="162" t="s">
        <v>1449</v>
      </c>
      <c r="I61" s="30">
        <v>12</v>
      </c>
      <c r="J61" s="33">
        <f t="shared" si="0"/>
        <v>228</v>
      </c>
      <c r="K61" s="169"/>
    </row>
    <row r="62" spans="1:11" s="121" customFormat="1" ht="24">
      <c r="A62" s="33">
        <v>53</v>
      </c>
      <c r="B62" s="30" t="s">
        <v>1456</v>
      </c>
      <c r="C62" s="157" t="s">
        <v>47</v>
      </c>
      <c r="D62" s="158" t="s">
        <v>1457</v>
      </c>
      <c r="E62" s="158" t="s">
        <v>872</v>
      </c>
      <c r="F62" s="159" t="s">
        <v>1455</v>
      </c>
      <c r="G62" s="30">
        <v>19</v>
      </c>
      <c r="H62" s="162" t="s">
        <v>1449</v>
      </c>
      <c r="I62" s="30">
        <v>12</v>
      </c>
      <c r="J62" s="33">
        <f t="shared" si="0"/>
        <v>228</v>
      </c>
      <c r="K62" s="169"/>
    </row>
    <row r="63" spans="1:11" s="121" customFormat="1" ht="24">
      <c r="A63" s="33">
        <v>54</v>
      </c>
      <c r="B63" s="148" t="s">
        <v>1458</v>
      </c>
      <c r="C63" s="157" t="s">
        <v>47</v>
      </c>
      <c r="D63" s="158" t="s">
        <v>1451</v>
      </c>
      <c r="E63" s="158" t="s">
        <v>872</v>
      </c>
      <c r="F63" s="159" t="s">
        <v>1459</v>
      </c>
      <c r="G63" s="30">
        <v>19</v>
      </c>
      <c r="H63" s="162" t="s">
        <v>1449</v>
      </c>
      <c r="I63" s="30">
        <v>12</v>
      </c>
      <c r="J63" s="33">
        <f t="shared" si="0"/>
        <v>228</v>
      </c>
      <c r="K63" s="169"/>
    </row>
    <row r="64" spans="1:11" s="121" customFormat="1" ht="24">
      <c r="A64" s="33">
        <v>55</v>
      </c>
      <c r="B64" s="40" t="s">
        <v>1460</v>
      </c>
      <c r="C64" s="157" t="s">
        <v>47</v>
      </c>
      <c r="D64" s="158" t="s">
        <v>1461</v>
      </c>
      <c r="E64" s="158" t="s">
        <v>872</v>
      </c>
      <c r="F64" s="159" t="s">
        <v>1455</v>
      </c>
      <c r="G64" s="30">
        <v>19</v>
      </c>
      <c r="H64" s="162" t="s">
        <v>1449</v>
      </c>
      <c r="I64" s="30">
        <v>6</v>
      </c>
      <c r="J64" s="33">
        <f t="shared" si="0"/>
        <v>114</v>
      </c>
      <c r="K64" s="169"/>
    </row>
    <row r="65" spans="1:11" s="121" customFormat="1" ht="24">
      <c r="A65" s="33">
        <v>56</v>
      </c>
      <c r="B65" s="30" t="s">
        <v>1462</v>
      </c>
      <c r="C65" s="157" t="s">
        <v>47</v>
      </c>
      <c r="D65" s="158" t="s">
        <v>1463</v>
      </c>
      <c r="E65" s="158" t="s">
        <v>872</v>
      </c>
      <c r="F65" s="159" t="s">
        <v>1455</v>
      </c>
      <c r="G65" s="30">
        <v>19</v>
      </c>
      <c r="H65" s="162" t="s">
        <v>1449</v>
      </c>
      <c r="I65" s="30">
        <v>4</v>
      </c>
      <c r="J65" s="33">
        <f t="shared" si="0"/>
        <v>76</v>
      </c>
      <c r="K65" s="169"/>
    </row>
    <row r="66" spans="1:11" s="121" customFormat="1" ht="24">
      <c r="A66" s="33">
        <v>57</v>
      </c>
      <c r="B66" s="40" t="s">
        <v>1464</v>
      </c>
      <c r="C66" s="157" t="s">
        <v>47</v>
      </c>
      <c r="D66" s="158" t="s">
        <v>1465</v>
      </c>
      <c r="E66" s="158" t="s">
        <v>872</v>
      </c>
      <c r="F66" s="159" t="s">
        <v>1455</v>
      </c>
      <c r="G66" s="30">
        <v>19</v>
      </c>
      <c r="H66" s="162" t="s">
        <v>1449</v>
      </c>
      <c r="I66" s="30">
        <v>12</v>
      </c>
      <c r="J66" s="33">
        <f t="shared" si="0"/>
        <v>228</v>
      </c>
      <c r="K66" s="169"/>
    </row>
    <row r="67" spans="1:11" s="121" customFormat="1" ht="24">
      <c r="A67" s="33">
        <v>58</v>
      </c>
      <c r="B67" s="30" t="s">
        <v>1466</v>
      </c>
      <c r="C67" s="157" t="s">
        <v>47</v>
      </c>
      <c r="D67" s="158" t="s">
        <v>1467</v>
      </c>
      <c r="E67" s="158" t="s">
        <v>872</v>
      </c>
      <c r="F67" s="159" t="s">
        <v>1459</v>
      </c>
      <c r="G67" s="30">
        <v>19</v>
      </c>
      <c r="H67" s="162" t="s">
        <v>1449</v>
      </c>
      <c r="I67" s="30">
        <v>12</v>
      </c>
      <c r="J67" s="33">
        <f t="shared" si="0"/>
        <v>228</v>
      </c>
      <c r="K67" s="169"/>
    </row>
    <row r="68" spans="1:11" s="121" customFormat="1" ht="24">
      <c r="A68" s="33">
        <v>59</v>
      </c>
      <c r="B68" s="30" t="s">
        <v>1468</v>
      </c>
      <c r="C68" s="157" t="s">
        <v>47</v>
      </c>
      <c r="D68" s="158" t="s">
        <v>1469</v>
      </c>
      <c r="E68" s="158" t="s">
        <v>872</v>
      </c>
      <c r="F68" s="159" t="s">
        <v>1455</v>
      </c>
      <c r="G68" s="30">
        <v>19</v>
      </c>
      <c r="H68" s="162" t="s">
        <v>1449</v>
      </c>
      <c r="I68" s="30">
        <v>12</v>
      </c>
      <c r="J68" s="33">
        <f t="shared" si="0"/>
        <v>228</v>
      </c>
      <c r="K68" s="169"/>
    </row>
    <row r="69" spans="1:11" s="121" customFormat="1" ht="24">
      <c r="A69" s="33">
        <v>60</v>
      </c>
      <c r="B69" s="40" t="s">
        <v>1470</v>
      </c>
      <c r="C69" s="157" t="s">
        <v>47</v>
      </c>
      <c r="D69" s="158" t="s">
        <v>1471</v>
      </c>
      <c r="E69" s="158" t="s">
        <v>872</v>
      </c>
      <c r="F69" s="159" t="s">
        <v>1459</v>
      </c>
      <c r="G69" s="30">
        <v>19</v>
      </c>
      <c r="H69" s="162" t="s">
        <v>1449</v>
      </c>
      <c r="I69" s="30">
        <v>12</v>
      </c>
      <c r="J69" s="33">
        <f t="shared" si="0"/>
        <v>228</v>
      </c>
      <c r="K69" s="169"/>
    </row>
    <row r="70" spans="1:11" s="121" customFormat="1" ht="24">
      <c r="A70" s="33">
        <v>61</v>
      </c>
      <c r="B70" s="30" t="s">
        <v>1472</v>
      </c>
      <c r="C70" s="157" t="s">
        <v>47</v>
      </c>
      <c r="D70" s="158" t="s">
        <v>1473</v>
      </c>
      <c r="E70" s="158" t="s">
        <v>872</v>
      </c>
      <c r="F70" s="159" t="s">
        <v>1455</v>
      </c>
      <c r="G70" s="30">
        <v>19</v>
      </c>
      <c r="H70" s="162" t="s">
        <v>1449</v>
      </c>
      <c r="I70" s="30">
        <v>2</v>
      </c>
      <c r="J70" s="33">
        <f t="shared" si="0"/>
        <v>38</v>
      </c>
      <c r="K70" s="169"/>
    </row>
    <row r="71" spans="1:11" s="121" customFormat="1" ht="24">
      <c r="A71" s="33">
        <v>62</v>
      </c>
      <c r="B71" s="170" t="s">
        <v>1474</v>
      </c>
      <c r="C71" s="157" t="s">
        <v>47</v>
      </c>
      <c r="D71" s="158" t="s">
        <v>1475</v>
      </c>
      <c r="E71" s="158" t="s">
        <v>872</v>
      </c>
      <c r="F71" s="87" t="s">
        <v>1455</v>
      </c>
      <c r="G71" s="30">
        <v>19</v>
      </c>
      <c r="H71" s="162" t="s">
        <v>1449</v>
      </c>
      <c r="I71" s="30">
        <v>12</v>
      </c>
      <c r="J71" s="33">
        <f t="shared" si="0"/>
        <v>228</v>
      </c>
      <c r="K71" s="169"/>
    </row>
    <row r="72" spans="1:11" s="121" customFormat="1" ht="24">
      <c r="A72" s="33">
        <v>63</v>
      </c>
      <c r="B72" s="40" t="s">
        <v>1476</v>
      </c>
      <c r="C72" s="157" t="s">
        <v>47</v>
      </c>
      <c r="D72" s="158" t="s">
        <v>1477</v>
      </c>
      <c r="E72" s="158" t="s">
        <v>872</v>
      </c>
      <c r="F72" s="159" t="s">
        <v>1459</v>
      </c>
      <c r="G72" s="30">
        <v>19</v>
      </c>
      <c r="H72" s="162" t="s">
        <v>1449</v>
      </c>
      <c r="I72" s="30">
        <v>12</v>
      </c>
      <c r="J72" s="33">
        <f t="shared" si="0"/>
        <v>228</v>
      </c>
      <c r="K72" s="169"/>
    </row>
    <row r="73" spans="1:11" s="121" customFormat="1" ht="24">
      <c r="A73" s="33">
        <v>64</v>
      </c>
      <c r="B73" s="40" t="s">
        <v>1478</v>
      </c>
      <c r="C73" s="157" t="s">
        <v>47</v>
      </c>
      <c r="D73" s="158" t="s">
        <v>1479</v>
      </c>
      <c r="E73" s="158" t="s">
        <v>872</v>
      </c>
      <c r="F73" s="159" t="s">
        <v>1455</v>
      </c>
      <c r="G73" s="30">
        <v>19</v>
      </c>
      <c r="H73" s="162" t="s">
        <v>1449</v>
      </c>
      <c r="I73" s="30">
        <v>12</v>
      </c>
      <c r="J73" s="33">
        <f t="shared" si="0"/>
        <v>228</v>
      </c>
      <c r="K73" s="169"/>
    </row>
    <row r="74" spans="1:11" s="121" customFormat="1" ht="24">
      <c r="A74" s="33">
        <v>65</v>
      </c>
      <c r="B74" s="40" t="s">
        <v>1480</v>
      </c>
      <c r="C74" s="157" t="s">
        <v>47</v>
      </c>
      <c r="D74" s="158" t="s">
        <v>1481</v>
      </c>
      <c r="E74" s="158" t="s">
        <v>872</v>
      </c>
      <c r="F74" s="159" t="s">
        <v>1482</v>
      </c>
      <c r="G74" s="30">
        <v>19</v>
      </c>
      <c r="H74" s="162" t="s">
        <v>1449</v>
      </c>
      <c r="I74" s="30">
        <v>11</v>
      </c>
      <c r="J74" s="33">
        <f t="shared" si="0"/>
        <v>209</v>
      </c>
      <c r="K74" s="169"/>
    </row>
    <row r="75" spans="1:11" s="121" customFormat="1" ht="24">
      <c r="A75" s="33">
        <v>66</v>
      </c>
      <c r="B75" s="40" t="s">
        <v>1483</v>
      </c>
      <c r="C75" s="157" t="s">
        <v>47</v>
      </c>
      <c r="D75" s="158" t="s">
        <v>1484</v>
      </c>
      <c r="E75" s="158" t="s">
        <v>872</v>
      </c>
      <c r="F75" s="159" t="s">
        <v>1482</v>
      </c>
      <c r="G75" s="30">
        <v>19</v>
      </c>
      <c r="H75" s="162" t="s">
        <v>1449</v>
      </c>
      <c r="I75" s="30">
        <v>12</v>
      </c>
      <c r="J75" s="33">
        <f t="shared" si="0"/>
        <v>228</v>
      </c>
      <c r="K75" s="169"/>
    </row>
    <row r="76" spans="1:11" s="121" customFormat="1" ht="24">
      <c r="A76" s="33">
        <v>67</v>
      </c>
      <c r="B76" s="171" t="s">
        <v>1485</v>
      </c>
      <c r="C76" s="157" t="s">
        <v>47</v>
      </c>
      <c r="D76" s="158" t="s">
        <v>1486</v>
      </c>
      <c r="E76" s="158" t="s">
        <v>872</v>
      </c>
      <c r="F76" s="87" t="s">
        <v>1482</v>
      </c>
      <c r="G76" s="30">
        <v>19</v>
      </c>
      <c r="H76" s="162" t="s">
        <v>1449</v>
      </c>
      <c r="I76" s="30">
        <v>12</v>
      </c>
      <c r="J76" s="33">
        <f t="shared" si="0"/>
        <v>228</v>
      </c>
      <c r="K76" s="169"/>
    </row>
    <row r="77" spans="1:11" s="121" customFormat="1" ht="24">
      <c r="A77" s="33">
        <v>68</v>
      </c>
      <c r="B77" s="172" t="s">
        <v>1487</v>
      </c>
      <c r="C77" s="157" t="s">
        <v>47</v>
      </c>
      <c r="D77" s="158" t="s">
        <v>1488</v>
      </c>
      <c r="E77" s="158" t="s">
        <v>872</v>
      </c>
      <c r="F77" s="159" t="s">
        <v>1482</v>
      </c>
      <c r="G77" s="30">
        <v>19</v>
      </c>
      <c r="H77" s="162" t="s">
        <v>1449</v>
      </c>
      <c r="I77" s="30">
        <v>12</v>
      </c>
      <c r="J77" s="33">
        <f t="shared" si="0"/>
        <v>228</v>
      </c>
      <c r="K77" s="169"/>
    </row>
    <row r="78" spans="1:11" s="121" customFormat="1" ht="24">
      <c r="A78" s="33">
        <v>69</v>
      </c>
      <c r="B78" s="172" t="s">
        <v>1489</v>
      </c>
      <c r="C78" s="157" t="s">
        <v>47</v>
      </c>
      <c r="D78" s="158" t="s">
        <v>1490</v>
      </c>
      <c r="E78" s="158" t="s">
        <v>872</v>
      </c>
      <c r="F78" s="159" t="s">
        <v>1482</v>
      </c>
      <c r="G78" s="30">
        <v>19</v>
      </c>
      <c r="H78" s="162" t="s">
        <v>1449</v>
      </c>
      <c r="I78" s="30">
        <v>12</v>
      </c>
      <c r="J78" s="33">
        <f t="shared" si="0"/>
        <v>228</v>
      </c>
      <c r="K78" s="169"/>
    </row>
    <row r="79" spans="1:11" s="121" customFormat="1" ht="24">
      <c r="A79" s="33">
        <v>70</v>
      </c>
      <c r="B79" s="172" t="s">
        <v>1491</v>
      </c>
      <c r="C79" s="157" t="s">
        <v>47</v>
      </c>
      <c r="D79" s="158" t="s">
        <v>1492</v>
      </c>
      <c r="E79" s="158" t="s">
        <v>872</v>
      </c>
      <c r="F79" s="159" t="s">
        <v>1482</v>
      </c>
      <c r="G79" s="30">
        <v>19</v>
      </c>
      <c r="H79" s="162" t="s">
        <v>1449</v>
      </c>
      <c r="I79" s="30">
        <v>12</v>
      </c>
      <c r="J79" s="33">
        <f t="shared" si="0"/>
        <v>228</v>
      </c>
      <c r="K79" s="169"/>
    </row>
    <row r="80" spans="1:11" s="121" customFormat="1" ht="24">
      <c r="A80" s="33">
        <v>71</v>
      </c>
      <c r="B80" s="163" t="s">
        <v>1493</v>
      </c>
      <c r="C80" s="157" t="s">
        <v>47</v>
      </c>
      <c r="D80" s="158" t="s">
        <v>1494</v>
      </c>
      <c r="E80" s="158" t="s">
        <v>872</v>
      </c>
      <c r="F80" s="159" t="s">
        <v>1482</v>
      </c>
      <c r="G80" s="30">
        <v>19</v>
      </c>
      <c r="H80" s="162" t="s">
        <v>1449</v>
      </c>
      <c r="I80" s="30">
        <v>12</v>
      </c>
      <c r="J80" s="33">
        <f t="shared" si="0"/>
        <v>228</v>
      </c>
      <c r="K80" s="169"/>
    </row>
    <row r="81" spans="1:11" s="121" customFormat="1" ht="24">
      <c r="A81" s="33">
        <v>72</v>
      </c>
      <c r="B81" s="172" t="s">
        <v>1495</v>
      </c>
      <c r="C81" s="157" t="s">
        <v>47</v>
      </c>
      <c r="D81" s="158" t="s">
        <v>1496</v>
      </c>
      <c r="E81" s="158" t="s">
        <v>872</v>
      </c>
      <c r="F81" s="159" t="s">
        <v>1497</v>
      </c>
      <c r="G81" s="30">
        <v>19</v>
      </c>
      <c r="H81" s="162" t="s">
        <v>1449</v>
      </c>
      <c r="I81" s="30">
        <v>12</v>
      </c>
      <c r="J81" s="33">
        <f t="shared" si="0"/>
        <v>228</v>
      </c>
      <c r="K81" s="169"/>
    </row>
    <row r="82" spans="1:11" s="121" customFormat="1" ht="24">
      <c r="A82" s="33">
        <v>73</v>
      </c>
      <c r="B82" s="173" t="s">
        <v>1498</v>
      </c>
      <c r="C82" s="157" t="s">
        <v>47</v>
      </c>
      <c r="D82" s="158" t="s">
        <v>1499</v>
      </c>
      <c r="E82" s="158" t="s">
        <v>872</v>
      </c>
      <c r="F82" s="40" t="s">
        <v>1500</v>
      </c>
      <c r="G82" s="30">
        <v>19</v>
      </c>
      <c r="H82" s="162" t="s">
        <v>1449</v>
      </c>
      <c r="I82" s="30">
        <v>12</v>
      </c>
      <c r="J82" s="33">
        <f t="shared" si="0"/>
        <v>228</v>
      </c>
      <c r="K82" s="169"/>
    </row>
    <row r="83" spans="1:11" s="121" customFormat="1" ht="24">
      <c r="A83" s="33">
        <v>74</v>
      </c>
      <c r="B83" s="172" t="s">
        <v>1501</v>
      </c>
      <c r="C83" s="157" t="s">
        <v>47</v>
      </c>
      <c r="D83" s="158" t="s">
        <v>1502</v>
      </c>
      <c r="E83" s="158" t="s">
        <v>872</v>
      </c>
      <c r="F83" s="159" t="s">
        <v>1500</v>
      </c>
      <c r="G83" s="30">
        <v>19</v>
      </c>
      <c r="H83" s="162" t="s">
        <v>1449</v>
      </c>
      <c r="I83" s="30">
        <v>12</v>
      </c>
      <c r="J83" s="33">
        <f t="shared" si="0"/>
        <v>228</v>
      </c>
      <c r="K83" s="169"/>
    </row>
    <row r="84" spans="1:11" s="121" customFormat="1" ht="24">
      <c r="A84" s="33">
        <v>75</v>
      </c>
      <c r="B84" s="163" t="s">
        <v>1503</v>
      </c>
      <c r="C84" s="157" t="s">
        <v>47</v>
      </c>
      <c r="D84" s="158" t="s">
        <v>1504</v>
      </c>
      <c r="E84" s="158" t="s">
        <v>872</v>
      </c>
      <c r="F84" s="159" t="s">
        <v>1500</v>
      </c>
      <c r="G84" s="30">
        <v>19</v>
      </c>
      <c r="H84" s="162" t="s">
        <v>1449</v>
      </c>
      <c r="I84" s="30">
        <v>12</v>
      </c>
      <c r="J84" s="33">
        <f t="shared" si="0"/>
        <v>228</v>
      </c>
      <c r="K84" s="169"/>
    </row>
    <row r="85" spans="1:11" s="121" customFormat="1" ht="24">
      <c r="A85" s="33">
        <v>76</v>
      </c>
      <c r="B85" s="163" t="s">
        <v>1505</v>
      </c>
      <c r="C85" s="157" t="s">
        <v>47</v>
      </c>
      <c r="D85" s="158" t="s">
        <v>1506</v>
      </c>
      <c r="E85" s="158" t="s">
        <v>872</v>
      </c>
      <c r="F85" s="159" t="s">
        <v>1500</v>
      </c>
      <c r="G85" s="30">
        <v>19</v>
      </c>
      <c r="H85" s="162" t="s">
        <v>1449</v>
      </c>
      <c r="I85" s="30">
        <v>12</v>
      </c>
      <c r="J85" s="33">
        <f t="shared" si="0"/>
        <v>228</v>
      </c>
      <c r="K85" s="169"/>
    </row>
    <row r="86" spans="1:11" s="121" customFormat="1" ht="24">
      <c r="A86" s="33">
        <v>77</v>
      </c>
      <c r="B86" s="172" t="s">
        <v>1507</v>
      </c>
      <c r="C86" s="157" t="s">
        <v>47</v>
      </c>
      <c r="D86" s="158" t="s">
        <v>1508</v>
      </c>
      <c r="E86" s="158" t="s">
        <v>872</v>
      </c>
      <c r="F86" s="159" t="s">
        <v>1500</v>
      </c>
      <c r="G86" s="30">
        <v>19</v>
      </c>
      <c r="H86" s="162" t="s">
        <v>1449</v>
      </c>
      <c r="I86" s="30">
        <v>12</v>
      </c>
      <c r="J86" s="33">
        <f t="shared" si="0"/>
        <v>228</v>
      </c>
      <c r="K86" s="169"/>
    </row>
    <row r="87" spans="1:11" ht="24">
      <c r="A87" s="33">
        <v>78</v>
      </c>
      <c r="B87" s="172" t="s">
        <v>1509</v>
      </c>
      <c r="C87" s="157" t="s">
        <v>47</v>
      </c>
      <c r="D87" s="158" t="s">
        <v>1510</v>
      </c>
      <c r="E87" s="158" t="s">
        <v>872</v>
      </c>
      <c r="F87" s="159" t="s">
        <v>1500</v>
      </c>
      <c r="G87" s="30">
        <v>19</v>
      </c>
      <c r="H87" s="162" t="s">
        <v>1449</v>
      </c>
      <c r="I87" s="30">
        <v>12</v>
      </c>
      <c r="J87" s="33">
        <f t="shared" si="0"/>
        <v>228</v>
      </c>
      <c r="K87" s="169"/>
    </row>
    <row r="88" spans="1:11" ht="24">
      <c r="A88" s="33">
        <v>79</v>
      </c>
      <c r="B88" s="172" t="s">
        <v>1511</v>
      </c>
      <c r="C88" s="157" t="s">
        <v>47</v>
      </c>
      <c r="D88" s="158" t="s">
        <v>1512</v>
      </c>
      <c r="E88" s="158" t="s">
        <v>872</v>
      </c>
      <c r="F88" s="159" t="s">
        <v>1500</v>
      </c>
      <c r="G88" s="30">
        <v>19</v>
      </c>
      <c r="H88" s="162" t="s">
        <v>1449</v>
      </c>
      <c r="I88" s="30">
        <v>12</v>
      </c>
      <c r="J88" s="33">
        <f t="shared" si="0"/>
        <v>228</v>
      </c>
      <c r="K88" s="169"/>
    </row>
    <row r="89" spans="1:11" ht="24">
      <c r="A89" s="33">
        <v>80</v>
      </c>
      <c r="B89" s="172" t="s">
        <v>1513</v>
      </c>
      <c r="C89" s="157" t="s">
        <v>47</v>
      </c>
      <c r="D89" s="158" t="s">
        <v>1514</v>
      </c>
      <c r="E89" s="158" t="s">
        <v>872</v>
      </c>
      <c r="F89" s="159" t="s">
        <v>1515</v>
      </c>
      <c r="G89" s="30">
        <v>19</v>
      </c>
      <c r="H89" s="162" t="s">
        <v>1449</v>
      </c>
      <c r="I89" s="30">
        <v>12</v>
      </c>
      <c r="J89" s="33">
        <f t="shared" si="0"/>
        <v>228</v>
      </c>
      <c r="K89" s="169"/>
    </row>
    <row r="90" spans="1:12" ht="14.25">
      <c r="A90" s="33" t="s">
        <v>56</v>
      </c>
      <c r="B90" s="90"/>
      <c r="C90" s="90"/>
      <c r="D90" s="90"/>
      <c r="E90" s="90"/>
      <c r="F90" s="174"/>
      <c r="G90" s="30">
        <f aca="true" t="shared" si="1" ref="G90:J90">SUM(G59:G89)</f>
        <v>589</v>
      </c>
      <c r="H90" s="174"/>
      <c r="I90" s="30">
        <f t="shared" si="1"/>
        <v>347</v>
      </c>
      <c r="J90" s="30">
        <f t="shared" si="1"/>
        <v>6593</v>
      </c>
      <c r="K90" s="169"/>
      <c r="L90" s="168"/>
    </row>
    <row r="91" spans="1:11" ht="14.25">
      <c r="A91" s="33">
        <v>81</v>
      </c>
      <c r="B91" s="175" t="s">
        <v>1516</v>
      </c>
      <c r="C91" s="176" t="s">
        <v>48</v>
      </c>
      <c r="D91" s="158"/>
      <c r="E91" s="177" t="s">
        <v>1517</v>
      </c>
      <c r="F91" s="178" t="s">
        <v>1518</v>
      </c>
      <c r="G91" s="105">
        <v>22</v>
      </c>
      <c r="H91" s="162" t="s">
        <v>1449</v>
      </c>
      <c r="I91" s="105">
        <v>10</v>
      </c>
      <c r="J91" s="33">
        <f aca="true" t="shared" si="2" ref="J91:J109">I91*G91</f>
        <v>220</v>
      </c>
      <c r="K91" s="169"/>
    </row>
    <row r="92" spans="1:11" ht="14.25">
      <c r="A92" s="33">
        <v>82</v>
      </c>
      <c r="B92" s="175" t="s">
        <v>1519</v>
      </c>
      <c r="C92" s="176" t="s">
        <v>48</v>
      </c>
      <c r="D92" s="158"/>
      <c r="E92" s="177" t="s">
        <v>1517</v>
      </c>
      <c r="F92" s="179"/>
      <c r="G92" s="105">
        <v>22</v>
      </c>
      <c r="H92" s="162" t="s">
        <v>1449</v>
      </c>
      <c r="I92" s="105">
        <v>7.5</v>
      </c>
      <c r="J92" s="33">
        <f t="shared" si="2"/>
        <v>165</v>
      </c>
      <c r="K92" s="169"/>
    </row>
    <row r="93" spans="1:11" ht="14.25">
      <c r="A93" s="33">
        <v>83</v>
      </c>
      <c r="B93" s="175" t="s">
        <v>1520</v>
      </c>
      <c r="C93" s="176" t="s">
        <v>48</v>
      </c>
      <c r="D93" s="158"/>
      <c r="E93" s="177" t="s">
        <v>1517</v>
      </c>
      <c r="F93" s="179"/>
      <c r="G93" s="105">
        <v>22</v>
      </c>
      <c r="H93" s="162" t="s">
        <v>1449</v>
      </c>
      <c r="I93" s="105">
        <v>12</v>
      </c>
      <c r="J93" s="33">
        <f t="shared" si="2"/>
        <v>264</v>
      </c>
      <c r="K93" s="169"/>
    </row>
    <row r="94" spans="1:11" ht="14.25">
      <c r="A94" s="33">
        <v>84</v>
      </c>
      <c r="B94" s="180" t="s">
        <v>1521</v>
      </c>
      <c r="C94" s="176" t="s">
        <v>48</v>
      </c>
      <c r="D94" s="158"/>
      <c r="E94" s="177" t="s">
        <v>1517</v>
      </c>
      <c r="F94" s="179"/>
      <c r="G94" s="105">
        <v>22</v>
      </c>
      <c r="H94" s="162" t="s">
        <v>1449</v>
      </c>
      <c r="I94" s="105">
        <v>12</v>
      </c>
      <c r="J94" s="33">
        <f t="shared" si="2"/>
        <v>264</v>
      </c>
      <c r="K94" s="169"/>
    </row>
    <row r="95" spans="1:11" ht="14.25">
      <c r="A95" s="33">
        <v>85</v>
      </c>
      <c r="B95" s="30" t="s">
        <v>1522</v>
      </c>
      <c r="C95" s="176" t="s">
        <v>48</v>
      </c>
      <c r="D95" s="158"/>
      <c r="E95" s="177" t="s">
        <v>1517</v>
      </c>
      <c r="F95" s="179"/>
      <c r="G95" s="105">
        <v>21</v>
      </c>
      <c r="H95" s="162" t="s">
        <v>1449</v>
      </c>
      <c r="I95" s="105">
        <v>10.5</v>
      </c>
      <c r="J95" s="33">
        <f t="shared" si="2"/>
        <v>220.5</v>
      </c>
      <c r="K95" s="169"/>
    </row>
    <row r="96" spans="1:11" ht="14.25">
      <c r="A96" s="33">
        <v>86</v>
      </c>
      <c r="B96" s="30" t="s">
        <v>1523</v>
      </c>
      <c r="C96" s="176" t="s">
        <v>48</v>
      </c>
      <c r="D96" s="158"/>
      <c r="E96" s="177" t="s">
        <v>1517</v>
      </c>
      <c r="F96" s="179"/>
      <c r="G96" s="105">
        <v>21</v>
      </c>
      <c r="H96" s="162" t="s">
        <v>1449</v>
      </c>
      <c r="I96" s="105">
        <v>12</v>
      </c>
      <c r="J96" s="33">
        <f t="shared" si="2"/>
        <v>252</v>
      </c>
      <c r="K96" s="169"/>
    </row>
    <row r="97" spans="1:11" ht="14.25">
      <c r="A97" s="33">
        <v>87</v>
      </c>
      <c r="B97" s="30" t="s">
        <v>1524</v>
      </c>
      <c r="C97" s="176" t="s">
        <v>48</v>
      </c>
      <c r="D97" s="158"/>
      <c r="E97" s="177" t="s">
        <v>1517</v>
      </c>
      <c r="F97" s="179"/>
      <c r="G97" s="105">
        <v>21</v>
      </c>
      <c r="H97" s="162" t="s">
        <v>1449</v>
      </c>
      <c r="I97" s="105">
        <v>10</v>
      </c>
      <c r="J97" s="33">
        <f t="shared" si="2"/>
        <v>210</v>
      </c>
      <c r="K97" s="169"/>
    </row>
    <row r="98" spans="1:11" ht="14.25">
      <c r="A98" s="33">
        <v>88</v>
      </c>
      <c r="B98" s="30" t="s">
        <v>1525</v>
      </c>
      <c r="C98" s="181" t="s">
        <v>48</v>
      </c>
      <c r="D98" s="158"/>
      <c r="E98" s="182" t="s">
        <v>1517</v>
      </c>
      <c r="F98" s="183"/>
      <c r="G98" s="105">
        <v>21</v>
      </c>
      <c r="H98" s="162" t="s">
        <v>1449</v>
      </c>
      <c r="I98" s="105">
        <v>11.5</v>
      </c>
      <c r="J98" s="33">
        <f t="shared" si="2"/>
        <v>241.5</v>
      </c>
      <c r="K98" s="169"/>
    </row>
    <row r="99" spans="1:11" ht="14.25">
      <c r="A99" s="33">
        <v>89</v>
      </c>
      <c r="B99" s="175" t="s">
        <v>1526</v>
      </c>
      <c r="C99" s="184" t="s">
        <v>48</v>
      </c>
      <c r="D99" s="185"/>
      <c r="E99" s="186" t="s">
        <v>1517</v>
      </c>
      <c r="F99" s="187" t="s">
        <v>1527</v>
      </c>
      <c r="G99" s="105">
        <v>21</v>
      </c>
      <c r="H99" s="188" t="s">
        <v>1449</v>
      </c>
      <c r="I99" s="105">
        <v>12</v>
      </c>
      <c r="J99" s="33">
        <f t="shared" si="2"/>
        <v>252</v>
      </c>
      <c r="K99" s="169"/>
    </row>
    <row r="100" spans="1:11" ht="14.25">
      <c r="A100" s="33">
        <v>90</v>
      </c>
      <c r="B100" s="175" t="s">
        <v>1528</v>
      </c>
      <c r="C100" s="184" t="s">
        <v>48</v>
      </c>
      <c r="D100" s="185"/>
      <c r="E100" s="186" t="s">
        <v>1517</v>
      </c>
      <c r="F100" s="189"/>
      <c r="G100" s="105">
        <v>21</v>
      </c>
      <c r="H100" s="188" t="s">
        <v>1449</v>
      </c>
      <c r="I100" s="105">
        <v>8.5</v>
      </c>
      <c r="J100" s="33">
        <f t="shared" si="2"/>
        <v>178.5</v>
      </c>
      <c r="K100" s="169"/>
    </row>
    <row r="101" spans="1:11" ht="14.25">
      <c r="A101" s="33">
        <v>91</v>
      </c>
      <c r="B101" s="30" t="s">
        <v>1529</v>
      </c>
      <c r="C101" s="176" t="s">
        <v>48</v>
      </c>
      <c r="D101" s="158"/>
      <c r="E101" s="177" t="s">
        <v>1517</v>
      </c>
      <c r="F101" s="189"/>
      <c r="G101" s="105">
        <v>21</v>
      </c>
      <c r="H101" s="162" t="s">
        <v>1449</v>
      </c>
      <c r="I101" s="105">
        <v>11</v>
      </c>
      <c r="J101" s="33">
        <f t="shared" si="2"/>
        <v>231</v>
      </c>
      <c r="K101" s="169"/>
    </row>
    <row r="102" spans="1:11" ht="14.25">
      <c r="A102" s="33">
        <v>92</v>
      </c>
      <c r="B102" s="30" t="s">
        <v>1530</v>
      </c>
      <c r="C102" s="176" t="s">
        <v>48</v>
      </c>
      <c r="D102" s="158"/>
      <c r="E102" s="177" t="s">
        <v>1517</v>
      </c>
      <c r="F102" s="189"/>
      <c r="G102" s="105">
        <v>21</v>
      </c>
      <c r="H102" s="162" t="s">
        <v>1449</v>
      </c>
      <c r="I102" s="105">
        <v>8.5</v>
      </c>
      <c r="J102" s="33">
        <f t="shared" si="2"/>
        <v>178.5</v>
      </c>
      <c r="K102" s="169"/>
    </row>
    <row r="103" spans="1:11" ht="14.25">
      <c r="A103" s="33">
        <v>93</v>
      </c>
      <c r="B103" s="30" t="s">
        <v>1531</v>
      </c>
      <c r="C103" s="176" t="s">
        <v>48</v>
      </c>
      <c r="D103" s="158"/>
      <c r="E103" s="177" t="s">
        <v>1517</v>
      </c>
      <c r="F103" s="189"/>
      <c r="G103" s="105">
        <v>21</v>
      </c>
      <c r="H103" s="162" t="s">
        <v>1449</v>
      </c>
      <c r="I103" s="105">
        <v>8</v>
      </c>
      <c r="J103" s="33">
        <f t="shared" si="2"/>
        <v>168</v>
      </c>
      <c r="K103" s="169"/>
    </row>
    <row r="104" spans="1:11" ht="24">
      <c r="A104" s="33">
        <v>94</v>
      </c>
      <c r="B104" s="30" t="s">
        <v>1532</v>
      </c>
      <c r="C104" s="157" t="s">
        <v>47</v>
      </c>
      <c r="D104" s="158"/>
      <c r="E104" s="177" t="s">
        <v>1517</v>
      </c>
      <c r="F104" s="190"/>
      <c r="G104" s="105">
        <v>21</v>
      </c>
      <c r="H104" s="162" t="s">
        <v>1449</v>
      </c>
      <c r="I104" s="105">
        <v>11.5</v>
      </c>
      <c r="J104" s="33">
        <f t="shared" si="2"/>
        <v>241.5</v>
      </c>
      <c r="K104" s="169"/>
    </row>
    <row r="105" spans="1:11" ht="24">
      <c r="A105" s="33">
        <v>95</v>
      </c>
      <c r="B105" s="175" t="s">
        <v>1533</v>
      </c>
      <c r="C105" s="157" t="s">
        <v>47</v>
      </c>
      <c r="D105" s="158"/>
      <c r="E105" s="177" t="s">
        <v>1517</v>
      </c>
      <c r="F105" s="139" t="s">
        <v>1534</v>
      </c>
      <c r="G105" s="105">
        <v>19</v>
      </c>
      <c r="H105" s="162" t="s">
        <v>1449</v>
      </c>
      <c r="I105" s="105">
        <v>12</v>
      </c>
      <c r="J105" s="33">
        <f t="shared" si="2"/>
        <v>228</v>
      </c>
      <c r="K105" s="169"/>
    </row>
    <row r="106" spans="1:11" ht="24">
      <c r="A106" s="33">
        <v>96</v>
      </c>
      <c r="B106" s="175" t="s">
        <v>1535</v>
      </c>
      <c r="C106" s="157" t="s">
        <v>47</v>
      </c>
      <c r="D106" s="158"/>
      <c r="E106" s="177" t="s">
        <v>1517</v>
      </c>
      <c r="F106" s="139" t="s">
        <v>1534</v>
      </c>
      <c r="G106" s="105">
        <v>19</v>
      </c>
      <c r="H106" s="162" t="s">
        <v>1449</v>
      </c>
      <c r="I106" s="105">
        <v>12</v>
      </c>
      <c r="J106" s="33">
        <f t="shared" si="2"/>
        <v>228</v>
      </c>
      <c r="K106" s="169"/>
    </row>
    <row r="107" spans="1:11" ht="24">
      <c r="A107" s="33">
        <v>97</v>
      </c>
      <c r="B107" s="175" t="s">
        <v>1536</v>
      </c>
      <c r="C107" s="157" t="s">
        <v>47</v>
      </c>
      <c r="D107" s="158"/>
      <c r="E107" s="177" t="s">
        <v>1517</v>
      </c>
      <c r="F107" s="139" t="s">
        <v>1534</v>
      </c>
      <c r="G107" s="105">
        <v>19</v>
      </c>
      <c r="H107" s="162" t="s">
        <v>1449</v>
      </c>
      <c r="I107" s="105">
        <v>11.5</v>
      </c>
      <c r="J107" s="33">
        <f t="shared" si="2"/>
        <v>218.5</v>
      </c>
      <c r="K107" s="169"/>
    </row>
    <row r="108" spans="1:11" ht="24">
      <c r="A108" s="33">
        <v>98</v>
      </c>
      <c r="B108" s="180" t="s">
        <v>1537</v>
      </c>
      <c r="C108" s="191" t="s">
        <v>47</v>
      </c>
      <c r="D108" s="192"/>
      <c r="E108" s="193" t="s">
        <v>1517</v>
      </c>
      <c r="F108" s="194" t="s">
        <v>1534</v>
      </c>
      <c r="G108" s="105">
        <v>19</v>
      </c>
      <c r="H108" s="195" t="s">
        <v>1449</v>
      </c>
      <c r="I108" s="201">
        <v>11</v>
      </c>
      <c r="J108" s="33">
        <f t="shared" si="2"/>
        <v>209</v>
      </c>
      <c r="K108" s="202"/>
    </row>
    <row r="109" spans="1:11" ht="24">
      <c r="A109" s="33">
        <v>99</v>
      </c>
      <c r="B109" s="196" t="s">
        <v>1538</v>
      </c>
      <c r="C109" s="191" t="s">
        <v>47</v>
      </c>
      <c r="D109" s="197"/>
      <c r="E109" s="193" t="s">
        <v>1517</v>
      </c>
      <c r="F109" s="194" t="s">
        <v>1534</v>
      </c>
      <c r="G109" s="105">
        <v>19</v>
      </c>
      <c r="H109" s="195" t="s">
        <v>1449</v>
      </c>
      <c r="I109" s="105">
        <v>12</v>
      </c>
      <c r="J109" s="33">
        <f t="shared" si="2"/>
        <v>228</v>
      </c>
      <c r="K109" s="197"/>
    </row>
    <row r="110" spans="1:12" ht="14.25">
      <c r="A110" s="53" t="s">
        <v>1091</v>
      </c>
      <c r="B110" s="197"/>
      <c r="C110" s="197"/>
      <c r="D110" s="197"/>
      <c r="E110" s="197"/>
      <c r="F110" s="197"/>
      <c r="G110" s="198">
        <f aca="true" t="shared" si="3" ref="G110:J110">SUM(G91:G109)</f>
        <v>393</v>
      </c>
      <c r="H110" s="162"/>
      <c r="I110" s="105">
        <f t="shared" si="3"/>
        <v>203.5</v>
      </c>
      <c r="J110" s="198">
        <f t="shared" si="3"/>
        <v>4198</v>
      </c>
      <c r="K110" s="197"/>
      <c r="L110" s="168"/>
    </row>
    <row r="111" spans="1:11" ht="14.25">
      <c r="A111" s="199" t="s">
        <v>56</v>
      </c>
      <c r="B111" s="199"/>
      <c r="C111" s="199"/>
      <c r="D111" s="200"/>
      <c r="E111" s="200"/>
      <c r="F111" s="200"/>
      <c r="G111" s="200">
        <f aca="true" t="shared" si="4" ref="G111:J111">G110+G90+G58+G21</f>
        <v>2051</v>
      </c>
      <c r="H111" s="200">
        <f t="shared" si="4"/>
        <v>0</v>
      </c>
      <c r="I111" s="200">
        <f t="shared" si="4"/>
        <v>1102</v>
      </c>
      <c r="J111" s="200">
        <f t="shared" si="4"/>
        <v>22851.5</v>
      </c>
      <c r="K111" s="200"/>
    </row>
  </sheetData>
  <sheetProtection/>
  <mergeCells count="17">
    <mergeCell ref="A1:B1"/>
    <mergeCell ref="A2:K2"/>
    <mergeCell ref="A4:F4"/>
    <mergeCell ref="A110:B110"/>
    <mergeCell ref="A111:C111"/>
    <mergeCell ref="A6:A7"/>
    <mergeCell ref="B6:B7"/>
    <mergeCell ref="C6:C7"/>
    <mergeCell ref="D6:D7"/>
    <mergeCell ref="E6:E7"/>
    <mergeCell ref="F6:F7"/>
    <mergeCell ref="F91:F98"/>
    <mergeCell ref="F99:F104"/>
    <mergeCell ref="G6:G7"/>
    <mergeCell ref="H6:H7"/>
    <mergeCell ref="I6:I7"/>
    <mergeCell ref="K6:K7"/>
  </mergeCells>
  <printOptions/>
  <pageMargins left="0.4326388888888889" right="0.3541666666666667" top="0.4326388888888889" bottom="0.3145833333333333" header="0.3" footer="0.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K277"/>
  <sheetViews>
    <sheetView tabSelected="1" workbookViewId="0" topLeftCell="A1">
      <pane ySplit="6" topLeftCell="A260" activePane="bottomLeft" state="frozen"/>
      <selection pane="bottomLeft" activeCell="G265" sqref="G265"/>
    </sheetView>
  </sheetViews>
  <sheetFormatPr defaultColWidth="9.00390625" defaultRowHeight="25.5" customHeight="1"/>
  <cols>
    <col min="1" max="1" width="4.50390625" style="6" customWidth="1"/>
    <col min="2" max="2" width="9.75390625" style="7" customWidth="1"/>
    <col min="3" max="3" width="23.875" style="8" customWidth="1"/>
    <col min="4" max="4" width="14.00390625" style="9" customWidth="1"/>
    <col min="5" max="5" width="11.00390625" style="10" customWidth="1"/>
    <col min="6" max="6" width="13.875" style="10" customWidth="1"/>
    <col min="7" max="7" width="5.125" style="10" customWidth="1"/>
    <col min="8" max="8" width="18.50390625" style="11" customWidth="1"/>
    <col min="9" max="9" width="7.25390625" style="10" customWidth="1"/>
    <col min="10" max="10" width="9.875" style="7" customWidth="1"/>
    <col min="11" max="11" width="9.75390625" style="12" customWidth="1"/>
    <col min="12" max="16384" width="9.00390625" style="12" customWidth="1"/>
  </cols>
  <sheetData>
    <row r="1" spans="1:4" ht="25.5" customHeight="1">
      <c r="A1" s="13" t="s">
        <v>57</v>
      </c>
      <c r="B1" s="14"/>
      <c r="C1" s="15"/>
      <c r="D1" s="16"/>
    </row>
    <row r="2" spans="1:11" ht="25.5" customHeight="1">
      <c r="A2" s="17" t="s">
        <v>58</v>
      </c>
      <c r="B2" s="17"/>
      <c r="C2" s="18"/>
      <c r="D2" s="17"/>
      <c r="E2" s="17"/>
      <c r="F2" s="17"/>
      <c r="G2" s="17"/>
      <c r="H2" s="18"/>
      <c r="I2" s="17"/>
      <c r="J2" s="17"/>
      <c r="K2" s="17"/>
    </row>
    <row r="3" spans="1:11" ht="25.5" customHeight="1">
      <c r="A3" s="17"/>
      <c r="B3" s="17"/>
      <c r="C3" s="18"/>
      <c r="D3" s="17"/>
      <c r="E3" s="17"/>
      <c r="F3" s="17"/>
      <c r="G3" s="19"/>
      <c r="H3" s="20"/>
      <c r="I3" s="19" t="s">
        <v>2</v>
      </c>
      <c r="J3" s="17"/>
      <c r="K3" s="17"/>
    </row>
    <row r="4" spans="1:11" ht="25.5" customHeight="1">
      <c r="A4" s="13" t="s">
        <v>1539</v>
      </c>
      <c r="B4" s="13"/>
      <c r="C4" s="21"/>
      <c r="D4" s="13"/>
      <c r="E4" s="22"/>
      <c r="F4" s="13"/>
      <c r="G4" s="23"/>
      <c r="H4" s="24"/>
      <c r="I4" s="19" t="s">
        <v>4</v>
      </c>
      <c r="J4" s="43"/>
      <c r="K4" s="43"/>
    </row>
    <row r="5" spans="1:11" ht="25.5" customHeight="1">
      <c r="A5" s="25" t="s">
        <v>60</v>
      </c>
      <c r="B5" s="25" t="s">
        <v>61</v>
      </c>
      <c r="C5" s="26" t="s">
        <v>62</v>
      </c>
      <c r="D5" s="25" t="s">
        <v>63</v>
      </c>
      <c r="E5" s="25" t="s">
        <v>64</v>
      </c>
      <c r="F5" s="25" t="s">
        <v>65</v>
      </c>
      <c r="G5" s="25" t="s">
        <v>66</v>
      </c>
      <c r="H5" s="26" t="s">
        <v>67</v>
      </c>
      <c r="I5" s="25" t="s">
        <v>68</v>
      </c>
      <c r="J5" s="25" t="s">
        <v>69</v>
      </c>
      <c r="K5" s="44" t="s">
        <v>70</v>
      </c>
    </row>
    <row r="6" spans="1:11" s="1" customFormat="1" ht="36" customHeight="1">
      <c r="A6" s="27" t="s">
        <v>5</v>
      </c>
      <c r="B6" s="28" t="s">
        <v>71</v>
      </c>
      <c r="C6" s="28" t="s">
        <v>72</v>
      </c>
      <c r="D6" s="27" t="s">
        <v>73</v>
      </c>
      <c r="E6" s="28" t="s">
        <v>74</v>
      </c>
      <c r="F6" s="28" t="s">
        <v>1540</v>
      </c>
      <c r="G6" s="28" t="s">
        <v>1541</v>
      </c>
      <c r="H6" s="28" t="s">
        <v>76</v>
      </c>
      <c r="I6" s="45" t="s">
        <v>11</v>
      </c>
      <c r="J6" s="45" t="s">
        <v>1542</v>
      </c>
      <c r="K6" s="46" t="s">
        <v>1543</v>
      </c>
    </row>
    <row r="7" spans="1:11" s="2" customFormat="1" ht="25.5" customHeight="1">
      <c r="A7" s="29" t="s">
        <v>1544</v>
      </c>
      <c r="B7" s="30" t="s">
        <v>1545</v>
      </c>
      <c r="C7" s="31" t="s">
        <v>1546</v>
      </c>
      <c r="D7" s="531" t="s">
        <v>1547</v>
      </c>
      <c r="E7" s="30" t="s">
        <v>1548</v>
      </c>
      <c r="F7" s="30" t="s">
        <v>1549</v>
      </c>
      <c r="G7" s="32">
        <v>29</v>
      </c>
      <c r="H7" s="33" t="s">
        <v>1550</v>
      </c>
      <c r="I7" s="30">
        <v>12</v>
      </c>
      <c r="J7" s="47">
        <f aca="true" t="shared" si="0" ref="J7:J70">G7*I7</f>
        <v>348</v>
      </c>
      <c r="K7" s="48"/>
    </row>
    <row r="8" spans="1:11" s="2" customFormat="1" ht="25.5" customHeight="1">
      <c r="A8" s="29" t="s">
        <v>1551</v>
      </c>
      <c r="B8" s="30" t="s">
        <v>1552</v>
      </c>
      <c r="C8" s="31" t="s">
        <v>1546</v>
      </c>
      <c r="D8" s="34" t="s">
        <v>1553</v>
      </c>
      <c r="E8" s="34" t="s">
        <v>1554</v>
      </c>
      <c r="F8" s="30" t="s">
        <v>1549</v>
      </c>
      <c r="G8" s="32">
        <v>27</v>
      </c>
      <c r="H8" s="33" t="s">
        <v>1550</v>
      </c>
      <c r="I8" s="30">
        <v>12</v>
      </c>
      <c r="J8" s="47">
        <f t="shared" si="0"/>
        <v>324</v>
      </c>
      <c r="K8" s="48"/>
    </row>
    <row r="9" spans="1:11" s="2" customFormat="1" ht="25.5" customHeight="1">
      <c r="A9" s="29" t="s">
        <v>1555</v>
      </c>
      <c r="B9" s="30" t="s">
        <v>1556</v>
      </c>
      <c r="C9" s="31" t="s">
        <v>1546</v>
      </c>
      <c r="D9" s="531" t="s">
        <v>1557</v>
      </c>
      <c r="E9" s="30" t="s">
        <v>1558</v>
      </c>
      <c r="F9" s="30" t="s">
        <v>1549</v>
      </c>
      <c r="G9" s="32">
        <v>19</v>
      </c>
      <c r="H9" s="33" t="s">
        <v>1550</v>
      </c>
      <c r="I9" s="30">
        <v>12</v>
      </c>
      <c r="J9" s="47">
        <f t="shared" si="0"/>
        <v>228</v>
      </c>
      <c r="K9" s="48"/>
    </row>
    <row r="10" spans="1:11" s="3" customFormat="1" ht="25.5" customHeight="1">
      <c r="A10" s="29" t="s">
        <v>1559</v>
      </c>
      <c r="B10" s="30" t="s">
        <v>1560</v>
      </c>
      <c r="C10" s="31" t="s">
        <v>1546</v>
      </c>
      <c r="D10" s="531" t="s">
        <v>1561</v>
      </c>
      <c r="E10" s="30" t="s">
        <v>1548</v>
      </c>
      <c r="F10" s="30" t="s">
        <v>1549</v>
      </c>
      <c r="G10" s="32">
        <v>29</v>
      </c>
      <c r="H10" s="33" t="s">
        <v>1550</v>
      </c>
      <c r="I10" s="30">
        <v>11.5</v>
      </c>
      <c r="J10" s="47">
        <f t="shared" si="0"/>
        <v>333.5</v>
      </c>
      <c r="K10" s="49"/>
    </row>
    <row r="11" spans="1:11" s="2" customFormat="1" ht="25.5" customHeight="1">
      <c r="A11" s="29" t="s">
        <v>1562</v>
      </c>
      <c r="B11" s="30" t="s">
        <v>1563</v>
      </c>
      <c r="C11" s="31" t="s">
        <v>1546</v>
      </c>
      <c r="D11" s="531" t="s">
        <v>1564</v>
      </c>
      <c r="E11" s="30" t="s">
        <v>1548</v>
      </c>
      <c r="F11" s="30" t="s">
        <v>1549</v>
      </c>
      <c r="G11" s="32">
        <v>29</v>
      </c>
      <c r="H11" s="33" t="s">
        <v>1565</v>
      </c>
      <c r="I11" s="30">
        <v>7</v>
      </c>
      <c r="J11" s="47">
        <f t="shared" si="0"/>
        <v>203</v>
      </c>
      <c r="K11" s="48"/>
    </row>
    <row r="12" spans="1:11" s="2" customFormat="1" ht="25.5" customHeight="1">
      <c r="A12" s="29" t="s">
        <v>1566</v>
      </c>
      <c r="B12" s="30" t="s">
        <v>1567</v>
      </c>
      <c r="C12" s="31" t="s">
        <v>1546</v>
      </c>
      <c r="D12" s="34" t="s">
        <v>1568</v>
      </c>
      <c r="E12" s="30" t="s">
        <v>1195</v>
      </c>
      <c r="F12" s="30" t="s">
        <v>1569</v>
      </c>
      <c r="G12" s="35">
        <v>19</v>
      </c>
      <c r="H12" s="33" t="s">
        <v>1550</v>
      </c>
      <c r="I12" s="30">
        <v>12</v>
      </c>
      <c r="J12" s="47">
        <f t="shared" si="0"/>
        <v>228</v>
      </c>
      <c r="K12" s="49"/>
    </row>
    <row r="13" spans="1:11" s="2" customFormat="1" ht="25.5" customHeight="1">
      <c r="A13" s="29" t="s">
        <v>1570</v>
      </c>
      <c r="B13" s="30" t="s">
        <v>1571</v>
      </c>
      <c r="C13" s="31" t="s">
        <v>1546</v>
      </c>
      <c r="D13" s="30" t="s">
        <v>1572</v>
      </c>
      <c r="E13" s="30" t="s">
        <v>1183</v>
      </c>
      <c r="F13" s="30" t="s">
        <v>1573</v>
      </c>
      <c r="G13" s="35">
        <v>19</v>
      </c>
      <c r="H13" s="33" t="s">
        <v>1550</v>
      </c>
      <c r="I13" s="30">
        <v>12</v>
      </c>
      <c r="J13" s="47">
        <f t="shared" si="0"/>
        <v>228</v>
      </c>
      <c r="K13" s="48"/>
    </row>
    <row r="14" spans="1:11" s="2" customFormat="1" ht="25.5" customHeight="1">
      <c r="A14" s="29" t="s">
        <v>1574</v>
      </c>
      <c r="B14" s="30" t="s">
        <v>1575</v>
      </c>
      <c r="C14" s="31" t="s">
        <v>1546</v>
      </c>
      <c r="D14" s="30" t="s">
        <v>1576</v>
      </c>
      <c r="E14" s="30" t="s">
        <v>1183</v>
      </c>
      <c r="F14" s="30" t="s">
        <v>1577</v>
      </c>
      <c r="G14" s="35">
        <v>19</v>
      </c>
      <c r="H14" s="33" t="s">
        <v>1578</v>
      </c>
      <c r="I14" s="30">
        <v>4</v>
      </c>
      <c r="J14" s="47">
        <f t="shared" si="0"/>
        <v>76</v>
      </c>
      <c r="K14" s="48"/>
    </row>
    <row r="15" spans="1:11" s="2" customFormat="1" ht="25.5" customHeight="1">
      <c r="A15" s="29" t="s">
        <v>1579</v>
      </c>
      <c r="B15" s="30" t="s">
        <v>1580</v>
      </c>
      <c r="C15" s="31" t="s">
        <v>1546</v>
      </c>
      <c r="D15" s="30" t="s">
        <v>1581</v>
      </c>
      <c r="E15" s="30" t="s">
        <v>1582</v>
      </c>
      <c r="F15" s="30" t="s">
        <v>1583</v>
      </c>
      <c r="G15" s="35">
        <v>19</v>
      </c>
      <c r="H15" s="33" t="s">
        <v>1584</v>
      </c>
      <c r="I15" s="30">
        <v>6</v>
      </c>
      <c r="J15" s="47">
        <f t="shared" si="0"/>
        <v>114</v>
      </c>
      <c r="K15" s="48"/>
    </row>
    <row r="16" spans="1:11" s="2" customFormat="1" ht="25.5" customHeight="1">
      <c r="A16" s="29" t="s">
        <v>1585</v>
      </c>
      <c r="B16" s="30" t="s">
        <v>1586</v>
      </c>
      <c r="C16" s="31" t="s">
        <v>1546</v>
      </c>
      <c r="D16" s="30" t="s">
        <v>1587</v>
      </c>
      <c r="E16" s="30" t="s">
        <v>1588</v>
      </c>
      <c r="F16" s="30" t="s">
        <v>1589</v>
      </c>
      <c r="G16" s="35">
        <v>19</v>
      </c>
      <c r="H16" s="33" t="s">
        <v>1550</v>
      </c>
      <c r="I16" s="30">
        <v>11.5</v>
      </c>
      <c r="J16" s="47">
        <f t="shared" si="0"/>
        <v>218.5</v>
      </c>
      <c r="K16" s="48"/>
    </row>
    <row r="17" spans="1:11" s="2" customFormat="1" ht="25.5" customHeight="1">
      <c r="A17" s="29" t="s">
        <v>1590</v>
      </c>
      <c r="B17" s="30" t="s">
        <v>1591</v>
      </c>
      <c r="C17" s="31" t="s">
        <v>1546</v>
      </c>
      <c r="D17" s="34" t="s">
        <v>1592</v>
      </c>
      <c r="E17" s="30" t="s">
        <v>1593</v>
      </c>
      <c r="F17" s="30" t="s">
        <v>1594</v>
      </c>
      <c r="G17" s="32">
        <v>19</v>
      </c>
      <c r="H17" s="33" t="s">
        <v>1584</v>
      </c>
      <c r="I17" s="30">
        <v>5.5</v>
      </c>
      <c r="J17" s="47">
        <f t="shared" si="0"/>
        <v>104.5</v>
      </c>
      <c r="K17" s="48"/>
    </row>
    <row r="18" spans="1:11" s="2" customFormat="1" ht="25.5" customHeight="1">
      <c r="A18" s="29" t="s">
        <v>1595</v>
      </c>
      <c r="B18" s="30" t="s">
        <v>1596</v>
      </c>
      <c r="C18" s="31" t="s">
        <v>1546</v>
      </c>
      <c r="D18" s="34" t="s">
        <v>1597</v>
      </c>
      <c r="E18" s="30" t="s">
        <v>1598</v>
      </c>
      <c r="F18" s="30" t="s">
        <v>1599</v>
      </c>
      <c r="G18" s="32">
        <v>19</v>
      </c>
      <c r="H18" s="33" t="s">
        <v>1550</v>
      </c>
      <c r="I18" s="30">
        <v>6</v>
      </c>
      <c r="J18" s="47">
        <f t="shared" si="0"/>
        <v>114</v>
      </c>
      <c r="K18" s="48"/>
    </row>
    <row r="19" spans="1:11" s="2" customFormat="1" ht="25.5" customHeight="1">
      <c r="A19" s="29" t="s">
        <v>1600</v>
      </c>
      <c r="B19" s="30" t="s">
        <v>1601</v>
      </c>
      <c r="C19" s="31" t="s">
        <v>1546</v>
      </c>
      <c r="D19" s="34" t="s">
        <v>1602</v>
      </c>
      <c r="E19" s="30" t="s">
        <v>1603</v>
      </c>
      <c r="F19" s="30" t="s">
        <v>1604</v>
      </c>
      <c r="G19" s="32">
        <v>19</v>
      </c>
      <c r="H19" s="33" t="s">
        <v>1605</v>
      </c>
      <c r="I19" s="30">
        <v>0.5</v>
      </c>
      <c r="J19" s="47">
        <f t="shared" si="0"/>
        <v>9.5</v>
      </c>
      <c r="K19" s="48"/>
    </row>
    <row r="20" spans="1:11" s="2" customFormat="1" ht="25.5" customHeight="1">
      <c r="A20" s="29" t="s">
        <v>1606</v>
      </c>
      <c r="B20" s="30" t="s">
        <v>1607</v>
      </c>
      <c r="C20" s="31" t="s">
        <v>1546</v>
      </c>
      <c r="D20" s="34" t="s">
        <v>1608</v>
      </c>
      <c r="E20" s="30" t="s">
        <v>1603</v>
      </c>
      <c r="F20" s="30" t="s">
        <v>1609</v>
      </c>
      <c r="G20" s="32">
        <v>19</v>
      </c>
      <c r="H20" s="33" t="s">
        <v>1610</v>
      </c>
      <c r="I20" s="30">
        <v>2.5</v>
      </c>
      <c r="J20" s="47">
        <f t="shared" si="0"/>
        <v>47.5</v>
      </c>
      <c r="K20" s="48"/>
    </row>
    <row r="21" spans="1:11" s="2" customFormat="1" ht="25.5" customHeight="1">
      <c r="A21" s="29" t="s">
        <v>1611</v>
      </c>
      <c r="B21" s="30" t="s">
        <v>1612</v>
      </c>
      <c r="C21" s="31" t="s">
        <v>1546</v>
      </c>
      <c r="D21" s="34" t="s">
        <v>1613</v>
      </c>
      <c r="E21" s="30" t="s">
        <v>1195</v>
      </c>
      <c r="F21" s="30" t="s">
        <v>1614</v>
      </c>
      <c r="G21" s="32">
        <v>19</v>
      </c>
      <c r="H21" s="33" t="s">
        <v>1550</v>
      </c>
      <c r="I21" s="30">
        <v>11</v>
      </c>
      <c r="J21" s="47">
        <f t="shared" si="0"/>
        <v>209</v>
      </c>
      <c r="K21" s="48"/>
    </row>
    <row r="22" spans="1:11" s="2" customFormat="1" ht="25.5" customHeight="1">
      <c r="A22" s="29" t="s">
        <v>1615</v>
      </c>
      <c r="B22" s="30" t="s">
        <v>1616</v>
      </c>
      <c r="C22" s="31" t="s">
        <v>1546</v>
      </c>
      <c r="D22" s="34" t="s">
        <v>1617</v>
      </c>
      <c r="E22" s="36" t="s">
        <v>1618</v>
      </c>
      <c r="F22" s="30" t="s">
        <v>1619</v>
      </c>
      <c r="G22" s="32">
        <v>19</v>
      </c>
      <c r="H22" s="33" t="s">
        <v>1550</v>
      </c>
      <c r="I22" s="30">
        <v>11.5</v>
      </c>
      <c r="J22" s="47">
        <f t="shared" si="0"/>
        <v>218.5</v>
      </c>
      <c r="K22" s="48"/>
    </row>
    <row r="23" spans="1:11" s="4" customFormat="1" ht="25.5" customHeight="1">
      <c r="A23" s="29" t="s">
        <v>1620</v>
      </c>
      <c r="B23" s="30" t="s">
        <v>1621</v>
      </c>
      <c r="C23" s="31" t="s">
        <v>1546</v>
      </c>
      <c r="D23" s="30" t="s">
        <v>1622</v>
      </c>
      <c r="E23" s="30" t="s">
        <v>1593</v>
      </c>
      <c r="F23" s="30" t="s">
        <v>1623</v>
      </c>
      <c r="G23" s="35">
        <v>19</v>
      </c>
      <c r="H23" s="33" t="s">
        <v>1584</v>
      </c>
      <c r="I23" s="30">
        <v>1</v>
      </c>
      <c r="J23" s="47">
        <f t="shared" si="0"/>
        <v>19</v>
      </c>
      <c r="K23" s="50"/>
    </row>
    <row r="24" spans="1:11" s="2" customFormat="1" ht="25.5" customHeight="1">
      <c r="A24" s="29" t="s">
        <v>1624</v>
      </c>
      <c r="B24" s="30" t="s">
        <v>1625</v>
      </c>
      <c r="C24" s="31" t="s">
        <v>1546</v>
      </c>
      <c r="D24" s="531" t="s">
        <v>1626</v>
      </c>
      <c r="E24" s="30" t="s">
        <v>1195</v>
      </c>
      <c r="F24" s="30" t="s">
        <v>1623</v>
      </c>
      <c r="G24" s="35">
        <v>19</v>
      </c>
      <c r="H24" s="33" t="s">
        <v>1550</v>
      </c>
      <c r="I24" s="30">
        <v>11</v>
      </c>
      <c r="J24" s="47">
        <f t="shared" si="0"/>
        <v>209</v>
      </c>
      <c r="K24" s="48"/>
    </row>
    <row r="25" spans="1:11" s="2" customFormat="1" ht="25.5" customHeight="1">
      <c r="A25" s="29" t="s">
        <v>1627</v>
      </c>
      <c r="B25" s="30" t="s">
        <v>1628</v>
      </c>
      <c r="C25" s="31" t="s">
        <v>1546</v>
      </c>
      <c r="D25" s="531" t="s">
        <v>1629</v>
      </c>
      <c r="E25" s="30" t="s">
        <v>1593</v>
      </c>
      <c r="F25" s="30" t="s">
        <v>1604</v>
      </c>
      <c r="G25" s="32">
        <v>19</v>
      </c>
      <c r="H25" s="33" t="s">
        <v>1630</v>
      </c>
      <c r="I25" s="30">
        <v>0.5</v>
      </c>
      <c r="J25" s="47">
        <f t="shared" si="0"/>
        <v>9.5</v>
      </c>
      <c r="K25" s="48"/>
    </row>
    <row r="26" spans="1:11" s="2" customFormat="1" ht="25.5" customHeight="1">
      <c r="A26" s="29" t="s">
        <v>1631</v>
      </c>
      <c r="B26" s="30" t="s">
        <v>1632</v>
      </c>
      <c r="C26" s="37" t="s">
        <v>1546</v>
      </c>
      <c r="D26" s="34" t="s">
        <v>1633</v>
      </c>
      <c r="E26" s="34" t="s">
        <v>1634</v>
      </c>
      <c r="F26" s="30" t="s">
        <v>1635</v>
      </c>
      <c r="G26" s="32">
        <v>19</v>
      </c>
      <c r="H26" s="33" t="s">
        <v>1636</v>
      </c>
      <c r="I26" s="30">
        <v>1.5</v>
      </c>
      <c r="J26" s="47">
        <f t="shared" si="0"/>
        <v>28.5</v>
      </c>
      <c r="K26" s="48"/>
    </row>
    <row r="27" spans="1:11" s="2" customFormat="1" ht="25.5" customHeight="1">
      <c r="A27" s="29" t="s">
        <v>1637</v>
      </c>
      <c r="B27" s="30" t="s">
        <v>1638</v>
      </c>
      <c r="C27" s="37" t="s">
        <v>1546</v>
      </c>
      <c r="D27" s="34" t="s">
        <v>1639</v>
      </c>
      <c r="E27" s="38" t="s">
        <v>1618</v>
      </c>
      <c r="F27" s="30" t="s">
        <v>1640</v>
      </c>
      <c r="G27" s="39">
        <v>19</v>
      </c>
      <c r="H27" s="33" t="s">
        <v>1550</v>
      </c>
      <c r="I27" s="51">
        <v>12</v>
      </c>
      <c r="J27" s="47">
        <f t="shared" si="0"/>
        <v>228</v>
      </c>
      <c r="K27" s="48"/>
    </row>
    <row r="28" spans="1:11" s="2" customFormat="1" ht="25.5" customHeight="1">
      <c r="A28" s="29" t="s">
        <v>1641</v>
      </c>
      <c r="B28" s="30" t="s">
        <v>1642</v>
      </c>
      <c r="C28" s="37" t="s">
        <v>1546</v>
      </c>
      <c r="D28" s="34" t="s">
        <v>1643</v>
      </c>
      <c r="E28" s="38" t="s">
        <v>1618</v>
      </c>
      <c r="F28" s="30" t="s">
        <v>1635</v>
      </c>
      <c r="G28" s="39">
        <v>19</v>
      </c>
      <c r="H28" s="33" t="s">
        <v>1550</v>
      </c>
      <c r="I28" s="52">
        <v>11.5</v>
      </c>
      <c r="J28" s="47">
        <f t="shared" si="0"/>
        <v>218.5</v>
      </c>
      <c r="K28" s="48"/>
    </row>
    <row r="29" spans="1:11" s="2" customFormat="1" ht="25.5" customHeight="1">
      <c r="A29" s="29" t="s">
        <v>1644</v>
      </c>
      <c r="B29" s="30" t="s">
        <v>1645</v>
      </c>
      <c r="C29" s="37" t="s">
        <v>1546</v>
      </c>
      <c r="D29" s="34" t="s">
        <v>1646</v>
      </c>
      <c r="E29" s="38" t="s">
        <v>1634</v>
      </c>
      <c r="F29" s="30" t="s">
        <v>1647</v>
      </c>
      <c r="G29" s="39">
        <v>19</v>
      </c>
      <c r="H29" s="33" t="s">
        <v>1550</v>
      </c>
      <c r="I29" s="51">
        <v>11</v>
      </c>
      <c r="J29" s="47">
        <f t="shared" si="0"/>
        <v>209</v>
      </c>
      <c r="K29" s="48"/>
    </row>
    <row r="30" spans="1:11" s="2" customFormat="1" ht="25.5" customHeight="1">
      <c r="A30" s="29" t="s">
        <v>1648</v>
      </c>
      <c r="B30" s="30" t="s">
        <v>1649</v>
      </c>
      <c r="C30" s="37" t="s">
        <v>1546</v>
      </c>
      <c r="D30" s="34" t="s">
        <v>1650</v>
      </c>
      <c r="E30" s="38" t="s">
        <v>1634</v>
      </c>
      <c r="F30" s="30" t="s">
        <v>1651</v>
      </c>
      <c r="G30" s="39">
        <v>19</v>
      </c>
      <c r="H30" s="33" t="s">
        <v>1550</v>
      </c>
      <c r="I30" s="51">
        <v>11.5</v>
      </c>
      <c r="J30" s="47">
        <f t="shared" si="0"/>
        <v>218.5</v>
      </c>
      <c r="K30" s="48"/>
    </row>
    <row r="31" spans="1:11" s="2" customFormat="1" ht="25.5" customHeight="1">
      <c r="A31" s="29" t="s">
        <v>1652</v>
      </c>
      <c r="B31" s="30" t="s">
        <v>1653</v>
      </c>
      <c r="C31" s="31" t="s">
        <v>1546</v>
      </c>
      <c r="D31" s="34" t="s">
        <v>1654</v>
      </c>
      <c r="E31" s="38" t="s">
        <v>1618</v>
      </c>
      <c r="F31" s="30" t="s">
        <v>1655</v>
      </c>
      <c r="G31" s="39">
        <v>19</v>
      </c>
      <c r="H31" s="33" t="s">
        <v>1550</v>
      </c>
      <c r="I31" s="30">
        <v>12</v>
      </c>
      <c r="J31" s="47">
        <f t="shared" si="0"/>
        <v>228</v>
      </c>
      <c r="K31" s="48"/>
    </row>
    <row r="32" spans="1:11" s="2" customFormat="1" ht="25.5" customHeight="1">
      <c r="A32" s="29" t="s">
        <v>1656</v>
      </c>
      <c r="B32" s="30" t="s">
        <v>1657</v>
      </c>
      <c r="C32" s="31" t="s">
        <v>1546</v>
      </c>
      <c r="D32" s="34" t="s">
        <v>1658</v>
      </c>
      <c r="E32" s="38" t="s">
        <v>1186</v>
      </c>
      <c r="F32" s="30" t="s">
        <v>1659</v>
      </c>
      <c r="G32" s="39">
        <v>19</v>
      </c>
      <c r="H32" s="33" t="s">
        <v>1550</v>
      </c>
      <c r="I32" s="30">
        <v>12</v>
      </c>
      <c r="J32" s="47">
        <f t="shared" si="0"/>
        <v>228</v>
      </c>
      <c r="K32" s="48"/>
    </row>
    <row r="33" spans="1:11" s="2" customFormat="1" ht="25.5" customHeight="1">
      <c r="A33" s="29" t="s">
        <v>1660</v>
      </c>
      <c r="B33" s="30" t="s">
        <v>1661</v>
      </c>
      <c r="C33" s="31" t="s">
        <v>1546</v>
      </c>
      <c r="D33" s="34" t="s">
        <v>1662</v>
      </c>
      <c r="E33" s="38" t="s">
        <v>1195</v>
      </c>
      <c r="F33" s="30" t="s">
        <v>1663</v>
      </c>
      <c r="G33" s="39">
        <v>19</v>
      </c>
      <c r="H33" s="33" t="s">
        <v>1550</v>
      </c>
      <c r="I33" s="51">
        <v>6.5</v>
      </c>
      <c r="J33" s="47">
        <f t="shared" si="0"/>
        <v>123.5</v>
      </c>
      <c r="K33" s="48"/>
    </row>
    <row r="34" spans="1:11" s="2" customFormat="1" ht="25.5" customHeight="1">
      <c r="A34" s="29" t="s">
        <v>1664</v>
      </c>
      <c r="B34" s="30" t="s">
        <v>1665</v>
      </c>
      <c r="C34" s="31" t="s">
        <v>1546</v>
      </c>
      <c r="D34" s="30" t="s">
        <v>1666</v>
      </c>
      <c r="E34" s="30" t="s">
        <v>1195</v>
      </c>
      <c r="F34" s="30" t="s">
        <v>1577</v>
      </c>
      <c r="G34" s="35">
        <v>19</v>
      </c>
      <c r="H34" s="33" t="s">
        <v>1667</v>
      </c>
      <c r="I34" s="30">
        <v>8</v>
      </c>
      <c r="J34" s="47">
        <f t="shared" si="0"/>
        <v>152</v>
      </c>
      <c r="K34" s="48"/>
    </row>
    <row r="35" spans="1:11" s="2" customFormat="1" ht="25.5" customHeight="1">
      <c r="A35" s="29" t="s">
        <v>1668</v>
      </c>
      <c r="B35" s="30" t="s">
        <v>1669</v>
      </c>
      <c r="C35" s="31" t="s">
        <v>1546</v>
      </c>
      <c r="D35" s="531" t="s">
        <v>1670</v>
      </c>
      <c r="E35" s="30" t="s">
        <v>1094</v>
      </c>
      <c r="F35" s="30" t="s">
        <v>1583</v>
      </c>
      <c r="G35" s="35">
        <v>19</v>
      </c>
      <c r="H35" s="33" t="s">
        <v>1671</v>
      </c>
      <c r="I35" s="30">
        <v>5</v>
      </c>
      <c r="J35" s="47">
        <f t="shared" si="0"/>
        <v>95</v>
      </c>
      <c r="K35" s="48"/>
    </row>
    <row r="36" spans="1:11" s="2" customFormat="1" ht="25.5" customHeight="1">
      <c r="A36" s="29" t="s">
        <v>1672</v>
      </c>
      <c r="B36" s="30" t="s">
        <v>1673</v>
      </c>
      <c r="C36" s="31" t="s">
        <v>1546</v>
      </c>
      <c r="D36" s="34" t="s">
        <v>1674</v>
      </c>
      <c r="E36" s="38" t="s">
        <v>1634</v>
      </c>
      <c r="F36" s="30" t="s">
        <v>1640</v>
      </c>
      <c r="G36" s="35">
        <v>19</v>
      </c>
      <c r="H36" s="33" t="s">
        <v>1550</v>
      </c>
      <c r="I36" s="30">
        <v>9</v>
      </c>
      <c r="J36" s="47">
        <f t="shared" si="0"/>
        <v>171</v>
      </c>
      <c r="K36" s="48"/>
    </row>
    <row r="37" spans="1:11" s="2" customFormat="1" ht="25.5" customHeight="1">
      <c r="A37" s="29" t="s">
        <v>1675</v>
      </c>
      <c r="B37" s="30" t="s">
        <v>1676</v>
      </c>
      <c r="C37" s="31" t="s">
        <v>1546</v>
      </c>
      <c r="D37" s="34" t="s">
        <v>1677</v>
      </c>
      <c r="E37" s="38" t="s">
        <v>1678</v>
      </c>
      <c r="F37" s="30" t="s">
        <v>1679</v>
      </c>
      <c r="G37" s="35">
        <v>7</v>
      </c>
      <c r="H37" s="33" t="s">
        <v>1550</v>
      </c>
      <c r="I37" s="30">
        <v>11.5</v>
      </c>
      <c r="J37" s="47">
        <f t="shared" si="0"/>
        <v>80.5</v>
      </c>
      <c r="K37" s="48"/>
    </row>
    <row r="38" spans="1:11" s="2" customFormat="1" ht="25.5" customHeight="1">
      <c r="A38" s="29" t="s">
        <v>1680</v>
      </c>
      <c r="B38" s="30" t="s">
        <v>1681</v>
      </c>
      <c r="C38" s="31" t="s">
        <v>1546</v>
      </c>
      <c r="D38" s="34" t="s">
        <v>1682</v>
      </c>
      <c r="E38" s="30" t="s">
        <v>1683</v>
      </c>
      <c r="F38" s="30" t="s">
        <v>1684</v>
      </c>
      <c r="G38" s="32">
        <v>9</v>
      </c>
      <c r="H38" s="33" t="s">
        <v>1550</v>
      </c>
      <c r="I38" s="30">
        <v>11</v>
      </c>
      <c r="J38" s="47">
        <f t="shared" si="0"/>
        <v>99</v>
      </c>
      <c r="K38" s="48"/>
    </row>
    <row r="39" spans="1:11" s="2" customFormat="1" ht="25.5" customHeight="1">
      <c r="A39" s="29" t="s">
        <v>1685</v>
      </c>
      <c r="B39" s="30" t="s">
        <v>1686</v>
      </c>
      <c r="C39" s="31" t="s">
        <v>1546</v>
      </c>
      <c r="D39" s="34" t="s">
        <v>1687</v>
      </c>
      <c r="E39" s="36" t="s">
        <v>1688</v>
      </c>
      <c r="F39" s="30" t="s">
        <v>1689</v>
      </c>
      <c r="G39" s="32">
        <v>9</v>
      </c>
      <c r="H39" s="33" t="s">
        <v>1550</v>
      </c>
      <c r="I39" s="30">
        <v>11</v>
      </c>
      <c r="J39" s="47">
        <f t="shared" si="0"/>
        <v>99</v>
      </c>
      <c r="K39" s="48"/>
    </row>
    <row r="40" spans="1:11" s="2" customFormat="1" ht="25.5" customHeight="1">
      <c r="A40" s="29" t="s">
        <v>1690</v>
      </c>
      <c r="B40" s="30" t="s">
        <v>1691</v>
      </c>
      <c r="C40" s="31" t="s">
        <v>1546</v>
      </c>
      <c r="D40" s="34" t="s">
        <v>1692</v>
      </c>
      <c r="E40" s="38" t="s">
        <v>1693</v>
      </c>
      <c r="F40" s="30" t="s">
        <v>1694</v>
      </c>
      <c r="G40" s="32">
        <v>9</v>
      </c>
      <c r="H40" s="33" t="s">
        <v>1550</v>
      </c>
      <c r="I40" s="30">
        <v>12</v>
      </c>
      <c r="J40" s="47">
        <f t="shared" si="0"/>
        <v>108</v>
      </c>
      <c r="K40" s="48"/>
    </row>
    <row r="41" spans="1:11" s="2" customFormat="1" ht="25.5" customHeight="1">
      <c r="A41" s="29" t="s">
        <v>1695</v>
      </c>
      <c r="B41" s="30" t="s">
        <v>1696</v>
      </c>
      <c r="C41" s="31" t="s">
        <v>1546</v>
      </c>
      <c r="D41" s="34" t="s">
        <v>1697</v>
      </c>
      <c r="E41" s="38" t="s">
        <v>1683</v>
      </c>
      <c r="F41" s="30" t="s">
        <v>1655</v>
      </c>
      <c r="G41" s="32">
        <v>9</v>
      </c>
      <c r="H41" s="33" t="s">
        <v>1550</v>
      </c>
      <c r="I41" s="30">
        <v>12</v>
      </c>
      <c r="J41" s="47">
        <f t="shared" si="0"/>
        <v>108</v>
      </c>
      <c r="K41" s="48"/>
    </row>
    <row r="42" spans="1:11" s="2" customFormat="1" ht="25.5" customHeight="1">
      <c r="A42" s="29" t="s">
        <v>1698</v>
      </c>
      <c r="B42" s="30" t="s">
        <v>1699</v>
      </c>
      <c r="C42" s="31" t="s">
        <v>1546</v>
      </c>
      <c r="D42" s="34" t="s">
        <v>1700</v>
      </c>
      <c r="E42" s="38" t="s">
        <v>1693</v>
      </c>
      <c r="F42" s="30" t="s">
        <v>1701</v>
      </c>
      <c r="G42" s="32">
        <v>9</v>
      </c>
      <c r="H42" s="33" t="s">
        <v>1550</v>
      </c>
      <c r="I42" s="30">
        <v>12</v>
      </c>
      <c r="J42" s="47">
        <f t="shared" si="0"/>
        <v>108</v>
      </c>
      <c r="K42" s="48"/>
    </row>
    <row r="43" spans="1:11" s="2" customFormat="1" ht="25.5" customHeight="1">
      <c r="A43" s="29" t="s">
        <v>1702</v>
      </c>
      <c r="B43" s="30" t="s">
        <v>1703</v>
      </c>
      <c r="C43" s="31" t="s">
        <v>1546</v>
      </c>
      <c r="D43" s="34" t="s">
        <v>1704</v>
      </c>
      <c r="E43" s="34" t="s">
        <v>1705</v>
      </c>
      <c r="F43" s="30" t="s">
        <v>1706</v>
      </c>
      <c r="G43" s="32">
        <v>9</v>
      </c>
      <c r="H43" s="33" t="s">
        <v>1550</v>
      </c>
      <c r="I43" s="30">
        <v>12</v>
      </c>
      <c r="J43" s="47">
        <f t="shared" si="0"/>
        <v>108</v>
      </c>
      <c r="K43" s="48"/>
    </row>
    <row r="44" spans="1:11" s="2" customFormat="1" ht="25.5" customHeight="1">
      <c r="A44" s="29" t="s">
        <v>1707</v>
      </c>
      <c r="B44" s="30" t="s">
        <v>1708</v>
      </c>
      <c r="C44" s="31" t="s">
        <v>1546</v>
      </c>
      <c r="D44" s="34" t="s">
        <v>1709</v>
      </c>
      <c r="E44" s="40" t="s">
        <v>1710</v>
      </c>
      <c r="F44" s="30" t="s">
        <v>1711</v>
      </c>
      <c r="G44" s="32">
        <v>9</v>
      </c>
      <c r="H44" s="33" t="s">
        <v>1550</v>
      </c>
      <c r="I44" s="30">
        <v>12</v>
      </c>
      <c r="J44" s="47">
        <f t="shared" si="0"/>
        <v>108</v>
      </c>
      <c r="K44" s="48"/>
    </row>
    <row r="45" spans="1:11" s="3" customFormat="1" ht="25.5" customHeight="1">
      <c r="A45" s="29" t="s">
        <v>1712</v>
      </c>
      <c r="B45" s="30" t="s">
        <v>1713</v>
      </c>
      <c r="C45" s="31" t="s">
        <v>1546</v>
      </c>
      <c r="D45" s="34" t="s">
        <v>1714</v>
      </c>
      <c r="E45" s="36" t="s">
        <v>1715</v>
      </c>
      <c r="F45" s="30" t="s">
        <v>1716</v>
      </c>
      <c r="G45" s="32">
        <v>7</v>
      </c>
      <c r="H45" s="33" t="s">
        <v>1717</v>
      </c>
      <c r="I45" s="30">
        <v>0.5</v>
      </c>
      <c r="J45" s="47">
        <f t="shared" si="0"/>
        <v>3.5</v>
      </c>
      <c r="K45" s="49"/>
    </row>
    <row r="46" spans="1:11" s="3" customFormat="1" ht="25.5" customHeight="1">
      <c r="A46" s="29" t="s">
        <v>1718</v>
      </c>
      <c r="B46" s="30" t="s">
        <v>1719</v>
      </c>
      <c r="C46" s="31" t="s">
        <v>1546</v>
      </c>
      <c r="D46" s="34" t="s">
        <v>1720</v>
      </c>
      <c r="E46" s="38" t="s">
        <v>1693</v>
      </c>
      <c r="F46" s="30" t="s">
        <v>1721</v>
      </c>
      <c r="G46" s="32">
        <v>9</v>
      </c>
      <c r="H46" s="33" t="s">
        <v>1722</v>
      </c>
      <c r="I46" s="30">
        <v>11.5</v>
      </c>
      <c r="J46" s="47">
        <f t="shared" si="0"/>
        <v>103.5</v>
      </c>
      <c r="K46" s="49"/>
    </row>
    <row r="47" spans="1:11" s="2" customFormat="1" ht="25.5" customHeight="1">
      <c r="A47" s="29" t="s">
        <v>1723</v>
      </c>
      <c r="B47" s="30" t="s">
        <v>1724</v>
      </c>
      <c r="C47" s="31" t="s">
        <v>1546</v>
      </c>
      <c r="D47" s="34" t="s">
        <v>1725</v>
      </c>
      <c r="E47" s="30" t="s">
        <v>1726</v>
      </c>
      <c r="F47" s="30" t="s">
        <v>1727</v>
      </c>
      <c r="G47" s="32">
        <v>9</v>
      </c>
      <c r="H47" s="33" t="s">
        <v>1550</v>
      </c>
      <c r="I47" s="30">
        <v>6.5</v>
      </c>
      <c r="J47" s="47">
        <f t="shared" si="0"/>
        <v>58.5</v>
      </c>
      <c r="K47" s="48"/>
    </row>
    <row r="48" spans="1:11" s="2" customFormat="1" ht="25.5" customHeight="1">
      <c r="A48" s="29" t="s">
        <v>1728</v>
      </c>
      <c r="B48" s="30" t="s">
        <v>1729</v>
      </c>
      <c r="C48" s="31" t="s">
        <v>1546</v>
      </c>
      <c r="D48" s="30" t="s">
        <v>1730</v>
      </c>
      <c r="E48" s="30" t="s">
        <v>1731</v>
      </c>
      <c r="F48" s="30" t="s">
        <v>1732</v>
      </c>
      <c r="G48" s="35">
        <v>9</v>
      </c>
      <c r="H48" s="33" t="s">
        <v>1550</v>
      </c>
      <c r="I48" s="30">
        <v>10.5</v>
      </c>
      <c r="J48" s="47">
        <f t="shared" si="0"/>
        <v>94.5</v>
      </c>
      <c r="K48" s="48"/>
    </row>
    <row r="49" spans="1:11" s="2" customFormat="1" ht="25.5" customHeight="1">
      <c r="A49" s="29" t="s">
        <v>1733</v>
      </c>
      <c r="B49" s="30" t="s">
        <v>1734</v>
      </c>
      <c r="C49" s="31" t="s">
        <v>1546</v>
      </c>
      <c r="D49" s="30" t="s">
        <v>1735</v>
      </c>
      <c r="E49" s="30" t="s">
        <v>1736</v>
      </c>
      <c r="F49" s="30" t="s">
        <v>1737</v>
      </c>
      <c r="G49" s="35">
        <v>14</v>
      </c>
      <c r="H49" s="33" t="s">
        <v>1550</v>
      </c>
      <c r="I49" s="30">
        <v>11</v>
      </c>
      <c r="J49" s="47">
        <f t="shared" si="0"/>
        <v>154</v>
      </c>
      <c r="K49" s="48"/>
    </row>
    <row r="50" spans="1:11" s="2" customFormat="1" ht="25.5" customHeight="1">
      <c r="A50" s="29" t="s">
        <v>1738</v>
      </c>
      <c r="B50" s="30" t="s">
        <v>1739</v>
      </c>
      <c r="C50" s="31" t="s">
        <v>1546</v>
      </c>
      <c r="D50" s="34" t="s">
        <v>1740</v>
      </c>
      <c r="E50" s="40" t="s">
        <v>1705</v>
      </c>
      <c r="F50" s="30" t="s">
        <v>1741</v>
      </c>
      <c r="G50" s="32">
        <v>9</v>
      </c>
      <c r="H50" s="33" t="s">
        <v>1550</v>
      </c>
      <c r="I50" s="30">
        <v>12</v>
      </c>
      <c r="J50" s="47">
        <f t="shared" si="0"/>
        <v>108</v>
      </c>
      <c r="K50" s="48"/>
    </row>
    <row r="51" spans="1:11" s="2" customFormat="1" ht="25.5" customHeight="1">
      <c r="A51" s="29" t="s">
        <v>1742</v>
      </c>
      <c r="B51" s="30" t="s">
        <v>1743</v>
      </c>
      <c r="C51" s="31" t="s">
        <v>1546</v>
      </c>
      <c r="D51" s="531" t="s">
        <v>1744</v>
      </c>
      <c r="E51" s="30" t="s">
        <v>1745</v>
      </c>
      <c r="F51" s="30" t="s">
        <v>1746</v>
      </c>
      <c r="G51" s="35">
        <v>7</v>
      </c>
      <c r="H51" s="33" t="s">
        <v>1578</v>
      </c>
      <c r="I51" s="30">
        <v>2.5</v>
      </c>
      <c r="J51" s="47">
        <f t="shared" si="0"/>
        <v>17.5</v>
      </c>
      <c r="K51" s="48"/>
    </row>
    <row r="52" spans="1:11" s="2" customFormat="1" ht="25.5" customHeight="1">
      <c r="A52" s="29" t="s">
        <v>1747</v>
      </c>
      <c r="B52" s="30" t="s">
        <v>1748</v>
      </c>
      <c r="C52" s="31" t="s">
        <v>1546</v>
      </c>
      <c r="D52" s="34" t="s">
        <v>1749</v>
      </c>
      <c r="E52" s="40" t="s">
        <v>1750</v>
      </c>
      <c r="F52" s="30" t="s">
        <v>1751</v>
      </c>
      <c r="G52" s="32">
        <v>9</v>
      </c>
      <c r="H52" s="33" t="s">
        <v>1550</v>
      </c>
      <c r="I52" s="30">
        <v>11.5</v>
      </c>
      <c r="J52" s="47">
        <f t="shared" si="0"/>
        <v>103.5</v>
      </c>
      <c r="K52" s="48"/>
    </row>
    <row r="53" spans="1:11" s="2" customFormat="1" ht="25.5" customHeight="1">
      <c r="A53" s="29" t="s">
        <v>1752</v>
      </c>
      <c r="B53" s="30" t="s">
        <v>1753</v>
      </c>
      <c r="C53" s="31" t="s">
        <v>1546</v>
      </c>
      <c r="D53" s="531" t="s">
        <v>1754</v>
      </c>
      <c r="E53" s="40" t="s">
        <v>1755</v>
      </c>
      <c r="F53" s="30" t="s">
        <v>1756</v>
      </c>
      <c r="G53" s="35">
        <v>7</v>
      </c>
      <c r="H53" s="33" t="s">
        <v>1550</v>
      </c>
      <c r="I53" s="30">
        <v>12</v>
      </c>
      <c r="J53" s="47">
        <f t="shared" si="0"/>
        <v>84</v>
      </c>
      <c r="K53" s="48"/>
    </row>
    <row r="54" spans="1:11" s="2" customFormat="1" ht="25.5" customHeight="1">
      <c r="A54" s="29" t="s">
        <v>1757</v>
      </c>
      <c r="B54" s="30" t="s">
        <v>1758</v>
      </c>
      <c r="C54" s="31" t="s">
        <v>1546</v>
      </c>
      <c r="D54" s="531" t="s">
        <v>1759</v>
      </c>
      <c r="E54" s="40" t="s">
        <v>1755</v>
      </c>
      <c r="F54" s="30" t="s">
        <v>1760</v>
      </c>
      <c r="G54" s="35">
        <v>7</v>
      </c>
      <c r="H54" s="33" t="s">
        <v>1550</v>
      </c>
      <c r="I54" s="30">
        <v>12</v>
      </c>
      <c r="J54" s="47">
        <f t="shared" si="0"/>
        <v>84</v>
      </c>
      <c r="K54" s="48"/>
    </row>
    <row r="55" spans="1:11" s="2" customFormat="1" ht="25.5" customHeight="1">
      <c r="A55" s="29" t="s">
        <v>1761</v>
      </c>
      <c r="B55" s="30" t="s">
        <v>1762</v>
      </c>
      <c r="C55" s="31" t="s">
        <v>1546</v>
      </c>
      <c r="D55" s="34" t="s">
        <v>1763</v>
      </c>
      <c r="E55" s="34" t="s">
        <v>1764</v>
      </c>
      <c r="F55" s="30" t="s">
        <v>1711</v>
      </c>
      <c r="G55" s="32">
        <v>7</v>
      </c>
      <c r="H55" s="33" t="s">
        <v>1630</v>
      </c>
      <c r="I55" s="30">
        <v>6</v>
      </c>
      <c r="J55" s="47">
        <f t="shared" si="0"/>
        <v>42</v>
      </c>
      <c r="K55" s="48"/>
    </row>
    <row r="56" spans="1:11" s="4" customFormat="1" ht="25.5" customHeight="1">
      <c r="A56" s="29" t="s">
        <v>1765</v>
      </c>
      <c r="B56" s="30" t="s">
        <v>1766</v>
      </c>
      <c r="C56" s="31" t="s">
        <v>1546</v>
      </c>
      <c r="D56" s="34" t="s">
        <v>1767</v>
      </c>
      <c r="E56" s="30" t="s">
        <v>1768</v>
      </c>
      <c r="F56" s="30" t="s">
        <v>1599</v>
      </c>
      <c r="G56" s="32">
        <v>9</v>
      </c>
      <c r="H56" s="33" t="s">
        <v>1769</v>
      </c>
      <c r="I56" s="30">
        <v>9.5</v>
      </c>
      <c r="J56" s="47">
        <f t="shared" si="0"/>
        <v>85.5</v>
      </c>
      <c r="K56" s="50"/>
    </row>
    <row r="57" spans="1:11" s="2" customFormat="1" ht="25.5" customHeight="1">
      <c r="A57" s="29" t="s">
        <v>1770</v>
      </c>
      <c r="B57" s="30" t="s">
        <v>1771</v>
      </c>
      <c r="C57" s="31" t="s">
        <v>1546</v>
      </c>
      <c r="D57" s="30" t="s">
        <v>1772</v>
      </c>
      <c r="E57" s="30" t="s">
        <v>1750</v>
      </c>
      <c r="F57" s="30" t="s">
        <v>1773</v>
      </c>
      <c r="G57" s="32">
        <v>9</v>
      </c>
      <c r="H57" s="33" t="s">
        <v>1630</v>
      </c>
      <c r="I57" s="30">
        <v>5</v>
      </c>
      <c r="J57" s="47">
        <f t="shared" si="0"/>
        <v>45</v>
      </c>
      <c r="K57" s="48"/>
    </row>
    <row r="58" spans="1:11" s="2" customFormat="1" ht="25.5" customHeight="1">
      <c r="A58" s="29" t="s">
        <v>1774</v>
      </c>
      <c r="B58" s="30" t="s">
        <v>1775</v>
      </c>
      <c r="C58" s="31" t="s">
        <v>1546</v>
      </c>
      <c r="D58" s="30" t="s">
        <v>1776</v>
      </c>
      <c r="E58" s="30" t="s">
        <v>1731</v>
      </c>
      <c r="F58" s="30" t="s">
        <v>1777</v>
      </c>
      <c r="G58" s="35">
        <v>9</v>
      </c>
      <c r="H58" s="33" t="s">
        <v>1778</v>
      </c>
      <c r="I58" s="30">
        <v>7.5</v>
      </c>
      <c r="J58" s="47">
        <f t="shared" si="0"/>
        <v>67.5</v>
      </c>
      <c r="K58" s="48"/>
    </row>
    <row r="59" spans="1:11" s="2" customFormat="1" ht="25.5" customHeight="1">
      <c r="A59" s="29" t="s">
        <v>1779</v>
      </c>
      <c r="B59" s="30" t="s">
        <v>1780</v>
      </c>
      <c r="C59" s="31" t="s">
        <v>1546</v>
      </c>
      <c r="D59" s="531" t="s">
        <v>1781</v>
      </c>
      <c r="E59" s="30" t="s">
        <v>1782</v>
      </c>
      <c r="F59" s="30" t="s">
        <v>1711</v>
      </c>
      <c r="G59" s="35">
        <v>7</v>
      </c>
      <c r="H59" s="33" t="s">
        <v>1783</v>
      </c>
      <c r="I59" s="30">
        <v>9</v>
      </c>
      <c r="J59" s="47">
        <f t="shared" si="0"/>
        <v>63</v>
      </c>
      <c r="K59" s="48"/>
    </row>
    <row r="60" spans="1:11" s="2" customFormat="1" ht="25.5" customHeight="1">
      <c r="A60" s="29" t="s">
        <v>1784</v>
      </c>
      <c r="B60" s="30" t="s">
        <v>1785</v>
      </c>
      <c r="C60" s="31" t="s">
        <v>1546</v>
      </c>
      <c r="D60" s="531" t="s">
        <v>1786</v>
      </c>
      <c r="E60" s="38" t="s">
        <v>1693</v>
      </c>
      <c r="F60" s="30" t="s">
        <v>1711</v>
      </c>
      <c r="G60" s="41">
        <v>9</v>
      </c>
      <c r="H60" s="33" t="s">
        <v>1550</v>
      </c>
      <c r="I60" s="53">
        <v>12</v>
      </c>
      <c r="J60" s="47">
        <f t="shared" si="0"/>
        <v>108</v>
      </c>
      <c r="K60" s="48"/>
    </row>
    <row r="61" spans="1:11" s="2" customFormat="1" ht="25.5" customHeight="1">
      <c r="A61" s="29" t="s">
        <v>1787</v>
      </c>
      <c r="B61" s="30" t="s">
        <v>1788</v>
      </c>
      <c r="C61" s="31" t="s">
        <v>1546</v>
      </c>
      <c r="D61" s="34" t="s">
        <v>1789</v>
      </c>
      <c r="E61" s="33" t="s">
        <v>1790</v>
      </c>
      <c r="F61" s="30" t="s">
        <v>1791</v>
      </c>
      <c r="G61" s="42">
        <v>7</v>
      </c>
      <c r="H61" s="33" t="s">
        <v>1792</v>
      </c>
      <c r="I61" s="42">
        <v>8</v>
      </c>
      <c r="J61" s="47">
        <f t="shared" si="0"/>
        <v>56</v>
      </c>
      <c r="K61" s="48"/>
    </row>
    <row r="62" spans="1:11" s="2" customFormat="1" ht="25.5" customHeight="1">
      <c r="A62" s="29" t="s">
        <v>1793</v>
      </c>
      <c r="B62" s="30" t="s">
        <v>1794</v>
      </c>
      <c r="C62" s="31" t="s">
        <v>1546</v>
      </c>
      <c r="D62" s="34" t="s">
        <v>1795</v>
      </c>
      <c r="E62" s="34" t="s">
        <v>1796</v>
      </c>
      <c r="F62" s="30" t="s">
        <v>1797</v>
      </c>
      <c r="G62" s="32">
        <v>9</v>
      </c>
      <c r="H62" s="33" t="s">
        <v>1798</v>
      </c>
      <c r="I62" s="30">
        <v>6</v>
      </c>
      <c r="J62" s="47">
        <f t="shared" si="0"/>
        <v>54</v>
      </c>
      <c r="K62" s="48"/>
    </row>
    <row r="63" spans="1:11" s="2" customFormat="1" ht="25.5" customHeight="1">
      <c r="A63" s="29" t="s">
        <v>1799</v>
      </c>
      <c r="B63" s="30" t="s">
        <v>1800</v>
      </c>
      <c r="C63" s="31" t="s">
        <v>1546</v>
      </c>
      <c r="D63" s="34" t="s">
        <v>1801</v>
      </c>
      <c r="E63" s="40" t="s">
        <v>1705</v>
      </c>
      <c r="F63" s="42" t="s">
        <v>1802</v>
      </c>
      <c r="G63" s="42">
        <v>9</v>
      </c>
      <c r="H63" s="33" t="s">
        <v>1550</v>
      </c>
      <c r="I63" s="42">
        <v>12</v>
      </c>
      <c r="J63" s="47">
        <f t="shared" si="0"/>
        <v>108</v>
      </c>
      <c r="K63" s="48"/>
    </row>
    <row r="64" spans="1:11" s="2" customFormat="1" ht="25.5" customHeight="1">
      <c r="A64" s="29" t="s">
        <v>1803</v>
      </c>
      <c r="B64" s="30" t="s">
        <v>1804</v>
      </c>
      <c r="C64" s="31" t="s">
        <v>1546</v>
      </c>
      <c r="D64" s="34" t="s">
        <v>1805</v>
      </c>
      <c r="E64" s="36" t="s">
        <v>1782</v>
      </c>
      <c r="F64" s="30" t="s">
        <v>1806</v>
      </c>
      <c r="G64" s="32">
        <v>7</v>
      </c>
      <c r="H64" s="33" t="s">
        <v>1807</v>
      </c>
      <c r="I64" s="30">
        <v>9</v>
      </c>
      <c r="J64" s="47">
        <f t="shared" si="0"/>
        <v>63</v>
      </c>
      <c r="K64" s="48"/>
    </row>
    <row r="65" spans="1:11" s="2" customFormat="1" ht="25.5" customHeight="1">
      <c r="A65" s="29" t="s">
        <v>1808</v>
      </c>
      <c r="B65" s="30" t="s">
        <v>1809</v>
      </c>
      <c r="C65" s="31" t="s">
        <v>1546</v>
      </c>
      <c r="D65" s="531" t="s">
        <v>1810</v>
      </c>
      <c r="E65" s="38" t="s">
        <v>1693</v>
      </c>
      <c r="F65" s="30" t="s">
        <v>1811</v>
      </c>
      <c r="G65" s="32">
        <v>9</v>
      </c>
      <c r="H65" s="33" t="s">
        <v>1722</v>
      </c>
      <c r="I65" s="30">
        <v>9.5</v>
      </c>
      <c r="J65" s="47">
        <f t="shared" si="0"/>
        <v>85.5</v>
      </c>
      <c r="K65" s="48"/>
    </row>
    <row r="66" spans="1:11" s="2" customFormat="1" ht="25.5" customHeight="1">
      <c r="A66" s="29" t="s">
        <v>1812</v>
      </c>
      <c r="B66" s="30" t="s">
        <v>1813</v>
      </c>
      <c r="C66" s="31" t="s">
        <v>1546</v>
      </c>
      <c r="D66" s="531" t="s">
        <v>1814</v>
      </c>
      <c r="E66" s="38" t="s">
        <v>1693</v>
      </c>
      <c r="F66" s="30" t="s">
        <v>1711</v>
      </c>
      <c r="G66" s="32">
        <v>9</v>
      </c>
      <c r="H66" s="33" t="s">
        <v>1550</v>
      </c>
      <c r="I66" s="30">
        <v>11.5</v>
      </c>
      <c r="J66" s="47">
        <f t="shared" si="0"/>
        <v>103.5</v>
      </c>
      <c r="K66" s="48"/>
    </row>
    <row r="67" spans="1:11" s="2" customFormat="1" ht="25.5" customHeight="1">
      <c r="A67" s="29" t="s">
        <v>1815</v>
      </c>
      <c r="B67" s="30" t="s">
        <v>1816</v>
      </c>
      <c r="C67" s="31" t="s">
        <v>1546</v>
      </c>
      <c r="D67" s="30" t="s">
        <v>1817</v>
      </c>
      <c r="E67" s="30" t="s">
        <v>1731</v>
      </c>
      <c r="F67" s="30" t="s">
        <v>1818</v>
      </c>
      <c r="G67" s="32">
        <v>9</v>
      </c>
      <c r="H67" s="33" t="s">
        <v>1819</v>
      </c>
      <c r="I67" s="30">
        <v>3</v>
      </c>
      <c r="J67" s="47">
        <f t="shared" si="0"/>
        <v>27</v>
      </c>
      <c r="K67" s="48"/>
    </row>
    <row r="68" spans="1:11" s="2" customFormat="1" ht="25.5" customHeight="1">
      <c r="A68" s="29" t="s">
        <v>1820</v>
      </c>
      <c r="B68" s="30" t="s">
        <v>1821</v>
      </c>
      <c r="C68" s="31" t="s">
        <v>1546</v>
      </c>
      <c r="D68" s="531" t="s">
        <v>1822</v>
      </c>
      <c r="E68" s="38" t="s">
        <v>1693</v>
      </c>
      <c r="F68" s="30" t="s">
        <v>1711</v>
      </c>
      <c r="G68" s="32">
        <v>9</v>
      </c>
      <c r="H68" s="33" t="s">
        <v>1550</v>
      </c>
      <c r="I68" s="30">
        <v>12</v>
      </c>
      <c r="J68" s="47">
        <f t="shared" si="0"/>
        <v>108</v>
      </c>
      <c r="K68" s="48"/>
    </row>
    <row r="69" spans="1:11" s="2" customFormat="1" ht="25.5" customHeight="1">
      <c r="A69" s="29" t="s">
        <v>1823</v>
      </c>
      <c r="B69" s="30" t="s">
        <v>1824</v>
      </c>
      <c r="C69" s="31" t="s">
        <v>1546</v>
      </c>
      <c r="D69" s="531" t="s">
        <v>1825</v>
      </c>
      <c r="E69" s="38" t="s">
        <v>1693</v>
      </c>
      <c r="F69" s="30" t="s">
        <v>1711</v>
      </c>
      <c r="G69" s="54">
        <v>9</v>
      </c>
      <c r="H69" s="33" t="s">
        <v>1550</v>
      </c>
      <c r="I69" s="53">
        <v>12</v>
      </c>
      <c r="J69" s="47">
        <f t="shared" si="0"/>
        <v>108</v>
      </c>
      <c r="K69" s="48"/>
    </row>
    <row r="70" spans="1:11" s="2" customFormat="1" ht="25.5" customHeight="1">
      <c r="A70" s="29" t="s">
        <v>1826</v>
      </c>
      <c r="B70" s="30" t="s">
        <v>1827</v>
      </c>
      <c r="C70" s="31" t="s">
        <v>1546</v>
      </c>
      <c r="D70" s="531" t="s">
        <v>1828</v>
      </c>
      <c r="E70" s="30" t="s">
        <v>1829</v>
      </c>
      <c r="F70" s="30" t="s">
        <v>1830</v>
      </c>
      <c r="G70" s="54">
        <v>9</v>
      </c>
      <c r="H70" s="33" t="s">
        <v>1550</v>
      </c>
      <c r="I70" s="53">
        <v>12</v>
      </c>
      <c r="J70" s="47">
        <f t="shared" si="0"/>
        <v>108</v>
      </c>
      <c r="K70" s="48"/>
    </row>
    <row r="71" spans="1:11" s="2" customFormat="1" ht="25.5" customHeight="1">
      <c r="A71" s="29" t="s">
        <v>1831</v>
      </c>
      <c r="B71" s="30" t="s">
        <v>1832</v>
      </c>
      <c r="C71" s="31" t="s">
        <v>1546</v>
      </c>
      <c r="D71" s="531" t="s">
        <v>1833</v>
      </c>
      <c r="E71" s="38" t="s">
        <v>1693</v>
      </c>
      <c r="F71" s="30" t="s">
        <v>1711</v>
      </c>
      <c r="G71" s="54">
        <v>9</v>
      </c>
      <c r="H71" s="33" t="s">
        <v>1610</v>
      </c>
      <c r="I71" s="53">
        <v>8.5</v>
      </c>
      <c r="J71" s="47">
        <f aca="true" t="shared" si="1" ref="J71:J134">G71*I71</f>
        <v>76.5</v>
      </c>
      <c r="K71" s="48"/>
    </row>
    <row r="72" spans="1:11" s="2" customFormat="1" ht="25.5" customHeight="1">
      <c r="A72" s="29" t="s">
        <v>1834</v>
      </c>
      <c r="B72" s="30" t="s">
        <v>1835</v>
      </c>
      <c r="C72" s="31" t="s">
        <v>1546</v>
      </c>
      <c r="D72" s="531" t="s">
        <v>1836</v>
      </c>
      <c r="E72" s="38" t="s">
        <v>1693</v>
      </c>
      <c r="F72" s="30" t="s">
        <v>1711</v>
      </c>
      <c r="G72" s="54">
        <v>9</v>
      </c>
      <c r="H72" s="33" t="s">
        <v>1610</v>
      </c>
      <c r="I72" s="53">
        <v>9</v>
      </c>
      <c r="J72" s="47">
        <f t="shared" si="1"/>
        <v>81</v>
      </c>
      <c r="K72" s="48"/>
    </row>
    <row r="73" spans="1:11" s="2" customFormat="1" ht="25.5" customHeight="1">
      <c r="A73" s="29" t="s">
        <v>1837</v>
      </c>
      <c r="B73" s="30" t="s">
        <v>1838</v>
      </c>
      <c r="C73" s="31" t="s">
        <v>1546</v>
      </c>
      <c r="D73" s="34" t="s">
        <v>1839</v>
      </c>
      <c r="E73" s="40" t="s">
        <v>1715</v>
      </c>
      <c r="F73" s="30" t="s">
        <v>1840</v>
      </c>
      <c r="G73" s="51">
        <v>7</v>
      </c>
      <c r="H73" s="33" t="s">
        <v>1550</v>
      </c>
      <c r="I73" s="51">
        <v>12</v>
      </c>
      <c r="J73" s="47">
        <f t="shared" si="1"/>
        <v>84</v>
      </c>
      <c r="K73" s="48"/>
    </row>
    <row r="74" spans="1:11" s="2" customFormat="1" ht="25.5" customHeight="1">
      <c r="A74" s="29" t="s">
        <v>1841</v>
      </c>
      <c r="B74" s="30" t="s">
        <v>1842</v>
      </c>
      <c r="C74" s="31" t="s">
        <v>1546</v>
      </c>
      <c r="D74" s="34" t="s">
        <v>1843</v>
      </c>
      <c r="E74" s="36" t="s">
        <v>1844</v>
      </c>
      <c r="F74" s="30" t="s">
        <v>1845</v>
      </c>
      <c r="G74" s="32">
        <v>9</v>
      </c>
      <c r="H74" s="33" t="s">
        <v>1550</v>
      </c>
      <c r="I74" s="30">
        <v>11</v>
      </c>
      <c r="J74" s="47">
        <f t="shared" si="1"/>
        <v>99</v>
      </c>
      <c r="K74" s="48"/>
    </row>
    <row r="75" spans="1:11" s="2" customFormat="1" ht="25.5" customHeight="1">
      <c r="A75" s="29" t="s">
        <v>1846</v>
      </c>
      <c r="B75" s="30" t="s">
        <v>1847</v>
      </c>
      <c r="C75" s="31" t="s">
        <v>1546</v>
      </c>
      <c r="D75" s="30" t="s">
        <v>1848</v>
      </c>
      <c r="E75" s="30" t="s">
        <v>1750</v>
      </c>
      <c r="F75" s="30" t="s">
        <v>1849</v>
      </c>
      <c r="G75" s="32">
        <v>9</v>
      </c>
      <c r="H75" s="33" t="s">
        <v>1850</v>
      </c>
      <c r="I75" s="30">
        <v>7</v>
      </c>
      <c r="J75" s="47">
        <f t="shared" si="1"/>
        <v>63</v>
      </c>
      <c r="K75" s="48"/>
    </row>
    <row r="76" spans="1:11" s="2" customFormat="1" ht="25.5" customHeight="1">
      <c r="A76" s="29" t="s">
        <v>1851</v>
      </c>
      <c r="B76" s="30" t="s">
        <v>1852</v>
      </c>
      <c r="C76" s="31" t="s">
        <v>1546</v>
      </c>
      <c r="D76" s="34" t="s">
        <v>1853</v>
      </c>
      <c r="E76" s="30" t="s">
        <v>1750</v>
      </c>
      <c r="F76" s="30" t="s">
        <v>1854</v>
      </c>
      <c r="G76" s="32">
        <v>9</v>
      </c>
      <c r="H76" s="33" t="s">
        <v>1783</v>
      </c>
      <c r="I76" s="30">
        <v>8.5</v>
      </c>
      <c r="J76" s="47">
        <f t="shared" si="1"/>
        <v>76.5</v>
      </c>
      <c r="K76" s="48"/>
    </row>
    <row r="77" spans="1:11" s="2" customFormat="1" ht="25.5" customHeight="1">
      <c r="A77" s="29" t="s">
        <v>1855</v>
      </c>
      <c r="B77" s="30" t="s">
        <v>1856</v>
      </c>
      <c r="C77" s="31" t="s">
        <v>1546</v>
      </c>
      <c r="D77" s="34" t="s">
        <v>1857</v>
      </c>
      <c r="E77" s="40" t="s">
        <v>1705</v>
      </c>
      <c r="F77" s="30" t="s">
        <v>1858</v>
      </c>
      <c r="G77" s="32">
        <v>9</v>
      </c>
      <c r="H77" s="33" t="s">
        <v>1550</v>
      </c>
      <c r="I77" s="30">
        <v>12</v>
      </c>
      <c r="J77" s="47">
        <f t="shared" si="1"/>
        <v>108</v>
      </c>
      <c r="K77" s="48"/>
    </row>
    <row r="78" spans="1:11" s="2" customFormat="1" ht="25.5" customHeight="1">
      <c r="A78" s="29" t="s">
        <v>1859</v>
      </c>
      <c r="B78" s="30" t="s">
        <v>1860</v>
      </c>
      <c r="C78" s="31" t="s">
        <v>1546</v>
      </c>
      <c r="D78" s="30" t="s">
        <v>1861</v>
      </c>
      <c r="E78" s="30" t="s">
        <v>1750</v>
      </c>
      <c r="F78" s="30" t="s">
        <v>1862</v>
      </c>
      <c r="G78" s="35">
        <v>8</v>
      </c>
      <c r="H78" s="33" t="s">
        <v>1863</v>
      </c>
      <c r="I78" s="30">
        <v>11.5</v>
      </c>
      <c r="J78" s="47">
        <f t="shared" si="1"/>
        <v>92</v>
      </c>
      <c r="K78" s="48"/>
    </row>
    <row r="79" spans="1:11" s="2" customFormat="1" ht="25.5" customHeight="1">
      <c r="A79" s="29" t="s">
        <v>1864</v>
      </c>
      <c r="B79" s="30" t="s">
        <v>1865</v>
      </c>
      <c r="C79" s="31" t="s">
        <v>1546</v>
      </c>
      <c r="D79" s="30" t="s">
        <v>1866</v>
      </c>
      <c r="E79" s="30" t="s">
        <v>1867</v>
      </c>
      <c r="F79" s="30" t="s">
        <v>1862</v>
      </c>
      <c r="G79" s="35">
        <v>8</v>
      </c>
      <c r="H79" s="33" t="s">
        <v>1783</v>
      </c>
      <c r="I79" s="30">
        <v>9</v>
      </c>
      <c r="J79" s="47">
        <f t="shared" si="1"/>
        <v>72</v>
      </c>
      <c r="K79" s="48"/>
    </row>
    <row r="80" spans="1:11" s="2" customFormat="1" ht="25.5" customHeight="1">
      <c r="A80" s="29" t="s">
        <v>1868</v>
      </c>
      <c r="B80" s="30" t="s">
        <v>1869</v>
      </c>
      <c r="C80" s="37" t="s">
        <v>1546</v>
      </c>
      <c r="D80" s="34" t="s">
        <v>1870</v>
      </c>
      <c r="E80" s="36" t="s">
        <v>1844</v>
      </c>
      <c r="F80" s="30" t="s">
        <v>1871</v>
      </c>
      <c r="G80" s="32">
        <v>9</v>
      </c>
      <c r="H80" s="33" t="s">
        <v>1550</v>
      </c>
      <c r="I80" s="30">
        <v>12</v>
      </c>
      <c r="J80" s="47">
        <f t="shared" si="1"/>
        <v>108</v>
      </c>
      <c r="K80" s="48"/>
    </row>
    <row r="81" spans="1:11" s="2" customFormat="1" ht="25.5" customHeight="1">
      <c r="A81" s="29" t="s">
        <v>1872</v>
      </c>
      <c r="B81" s="30" t="s">
        <v>1873</v>
      </c>
      <c r="C81" s="31" t="s">
        <v>1546</v>
      </c>
      <c r="D81" s="34" t="s">
        <v>1874</v>
      </c>
      <c r="E81" s="33" t="s">
        <v>1715</v>
      </c>
      <c r="F81" s="30" t="s">
        <v>1875</v>
      </c>
      <c r="G81" s="52">
        <v>7</v>
      </c>
      <c r="H81" s="33" t="s">
        <v>1550</v>
      </c>
      <c r="I81" s="52">
        <v>12</v>
      </c>
      <c r="J81" s="47">
        <f t="shared" si="1"/>
        <v>84</v>
      </c>
      <c r="K81" s="48"/>
    </row>
    <row r="82" spans="1:11" s="4" customFormat="1" ht="25.5" customHeight="1">
      <c r="A82" s="29" t="s">
        <v>1876</v>
      </c>
      <c r="B82" s="30" t="s">
        <v>1877</v>
      </c>
      <c r="C82" s="31" t="s">
        <v>1546</v>
      </c>
      <c r="D82" s="34" t="s">
        <v>1878</v>
      </c>
      <c r="E82" s="38" t="s">
        <v>1879</v>
      </c>
      <c r="F82" s="30" t="s">
        <v>1880</v>
      </c>
      <c r="G82" s="52">
        <v>9</v>
      </c>
      <c r="H82" s="33" t="s">
        <v>1550</v>
      </c>
      <c r="I82" s="52">
        <v>8</v>
      </c>
      <c r="J82" s="47">
        <f t="shared" si="1"/>
        <v>72</v>
      </c>
      <c r="K82" s="50"/>
    </row>
    <row r="83" spans="1:11" s="2" customFormat="1" ht="25.5" customHeight="1">
      <c r="A83" s="29" t="s">
        <v>1881</v>
      </c>
      <c r="B83" s="30" t="s">
        <v>1882</v>
      </c>
      <c r="C83" s="31" t="s">
        <v>1546</v>
      </c>
      <c r="D83" s="34" t="s">
        <v>1883</v>
      </c>
      <c r="E83" s="40" t="s">
        <v>1726</v>
      </c>
      <c r="F83" s="42" t="s">
        <v>1884</v>
      </c>
      <c r="G83" s="52">
        <v>9</v>
      </c>
      <c r="H83" s="33" t="s">
        <v>1550</v>
      </c>
      <c r="I83" s="52">
        <v>12</v>
      </c>
      <c r="J83" s="47">
        <f t="shared" si="1"/>
        <v>108</v>
      </c>
      <c r="K83" s="48"/>
    </row>
    <row r="84" spans="1:11" s="2" customFormat="1" ht="25.5" customHeight="1">
      <c r="A84" s="29" t="s">
        <v>1885</v>
      </c>
      <c r="B84" s="30" t="s">
        <v>1886</v>
      </c>
      <c r="C84" s="31" t="s">
        <v>1546</v>
      </c>
      <c r="D84" s="34" t="s">
        <v>1887</v>
      </c>
      <c r="E84" s="40" t="s">
        <v>1888</v>
      </c>
      <c r="F84" s="30" t="s">
        <v>1889</v>
      </c>
      <c r="G84" s="52">
        <v>7</v>
      </c>
      <c r="H84" s="33" t="s">
        <v>1550</v>
      </c>
      <c r="I84" s="52">
        <v>12</v>
      </c>
      <c r="J84" s="47">
        <f t="shared" si="1"/>
        <v>84</v>
      </c>
      <c r="K84" s="48"/>
    </row>
    <row r="85" spans="1:11" s="2" customFormat="1" ht="25.5" customHeight="1">
      <c r="A85" s="29" t="s">
        <v>1890</v>
      </c>
      <c r="B85" s="30" t="s">
        <v>1891</v>
      </c>
      <c r="C85" s="37" t="s">
        <v>1546</v>
      </c>
      <c r="D85" s="531" t="s">
        <v>1892</v>
      </c>
      <c r="E85" s="30" t="s">
        <v>1893</v>
      </c>
      <c r="F85" s="30" t="s">
        <v>1811</v>
      </c>
      <c r="G85" s="32">
        <v>9</v>
      </c>
      <c r="H85" s="33" t="s">
        <v>1550</v>
      </c>
      <c r="I85" s="30">
        <v>12</v>
      </c>
      <c r="J85" s="47">
        <f t="shared" si="1"/>
        <v>108</v>
      </c>
      <c r="K85" s="48"/>
    </row>
    <row r="86" spans="1:11" s="2" customFormat="1" ht="25.5" customHeight="1">
      <c r="A86" s="29" t="s">
        <v>1894</v>
      </c>
      <c r="B86" s="30" t="s">
        <v>1895</v>
      </c>
      <c r="C86" s="37" t="s">
        <v>1546</v>
      </c>
      <c r="D86" s="34" t="s">
        <v>1896</v>
      </c>
      <c r="E86" s="36" t="s">
        <v>1897</v>
      </c>
      <c r="F86" s="30" t="s">
        <v>1898</v>
      </c>
      <c r="G86" s="32">
        <v>9</v>
      </c>
      <c r="H86" s="33" t="s">
        <v>1550</v>
      </c>
      <c r="I86" s="30">
        <v>12</v>
      </c>
      <c r="J86" s="47">
        <f t="shared" si="1"/>
        <v>108</v>
      </c>
      <c r="K86" s="48"/>
    </row>
    <row r="87" spans="1:11" s="2" customFormat="1" ht="25.5" customHeight="1">
      <c r="A87" s="29" t="s">
        <v>1899</v>
      </c>
      <c r="B87" s="30" t="s">
        <v>1900</v>
      </c>
      <c r="C87" s="37" t="s">
        <v>1546</v>
      </c>
      <c r="D87" s="34" t="s">
        <v>1901</v>
      </c>
      <c r="E87" s="38" t="s">
        <v>1693</v>
      </c>
      <c r="F87" s="30" t="s">
        <v>1902</v>
      </c>
      <c r="G87" s="52">
        <v>9</v>
      </c>
      <c r="H87" s="33" t="s">
        <v>1550</v>
      </c>
      <c r="I87" s="52">
        <v>12</v>
      </c>
      <c r="J87" s="47">
        <f t="shared" si="1"/>
        <v>108</v>
      </c>
      <c r="K87" s="48"/>
    </row>
    <row r="88" spans="1:11" s="2" customFormat="1" ht="25.5" customHeight="1">
      <c r="A88" s="29" t="s">
        <v>1903</v>
      </c>
      <c r="B88" s="30" t="s">
        <v>1904</v>
      </c>
      <c r="C88" s="37" t="s">
        <v>1546</v>
      </c>
      <c r="D88" s="34" t="s">
        <v>1905</v>
      </c>
      <c r="E88" s="36" t="s">
        <v>1893</v>
      </c>
      <c r="F88" s="30" t="s">
        <v>1906</v>
      </c>
      <c r="G88" s="32">
        <v>9</v>
      </c>
      <c r="H88" s="33" t="s">
        <v>1550</v>
      </c>
      <c r="I88" s="30">
        <v>11</v>
      </c>
      <c r="J88" s="47">
        <f t="shared" si="1"/>
        <v>99</v>
      </c>
      <c r="K88" s="48"/>
    </row>
    <row r="89" spans="1:11" s="2" customFormat="1" ht="25.5" customHeight="1">
      <c r="A89" s="29" t="s">
        <v>1907</v>
      </c>
      <c r="B89" s="30" t="s">
        <v>1908</v>
      </c>
      <c r="C89" s="37" t="s">
        <v>1546</v>
      </c>
      <c r="D89" s="34" t="s">
        <v>1909</v>
      </c>
      <c r="E89" s="33" t="s">
        <v>1715</v>
      </c>
      <c r="F89" s="30" t="s">
        <v>1910</v>
      </c>
      <c r="G89" s="52">
        <v>7</v>
      </c>
      <c r="H89" s="33" t="s">
        <v>1550</v>
      </c>
      <c r="I89" s="52">
        <v>12</v>
      </c>
      <c r="J89" s="47">
        <f t="shared" si="1"/>
        <v>84</v>
      </c>
      <c r="K89" s="48"/>
    </row>
    <row r="90" spans="1:11" s="2" customFormat="1" ht="25.5" customHeight="1">
      <c r="A90" s="29" t="s">
        <v>1911</v>
      </c>
      <c r="B90" s="30" t="s">
        <v>1912</v>
      </c>
      <c r="C90" s="37" t="s">
        <v>1546</v>
      </c>
      <c r="D90" s="34" t="s">
        <v>1913</v>
      </c>
      <c r="E90" s="30" t="s">
        <v>1750</v>
      </c>
      <c r="F90" s="30" t="s">
        <v>1914</v>
      </c>
      <c r="G90" s="32">
        <v>9</v>
      </c>
      <c r="H90" s="33" t="s">
        <v>1550</v>
      </c>
      <c r="I90" s="30">
        <v>12</v>
      </c>
      <c r="J90" s="47">
        <f t="shared" si="1"/>
        <v>108</v>
      </c>
      <c r="K90" s="48"/>
    </row>
    <row r="91" spans="1:11" s="2" customFormat="1" ht="25.5" customHeight="1">
      <c r="A91" s="29" t="s">
        <v>1915</v>
      </c>
      <c r="B91" s="30" t="s">
        <v>1916</v>
      </c>
      <c r="C91" s="37" t="s">
        <v>1546</v>
      </c>
      <c r="D91" s="30" t="s">
        <v>1917</v>
      </c>
      <c r="E91" s="30" t="s">
        <v>1715</v>
      </c>
      <c r="F91" s="30" t="s">
        <v>1918</v>
      </c>
      <c r="G91" s="35">
        <v>7</v>
      </c>
      <c r="H91" s="33" t="s">
        <v>1550</v>
      </c>
      <c r="I91" s="30">
        <v>12</v>
      </c>
      <c r="J91" s="47">
        <f t="shared" si="1"/>
        <v>84</v>
      </c>
      <c r="K91" s="48"/>
    </row>
    <row r="92" spans="1:11" s="2" customFormat="1" ht="25.5" customHeight="1">
      <c r="A92" s="29" t="s">
        <v>1919</v>
      </c>
      <c r="B92" s="30" t="s">
        <v>1920</v>
      </c>
      <c r="C92" s="37" t="s">
        <v>1546</v>
      </c>
      <c r="D92" s="34" t="s">
        <v>1921</v>
      </c>
      <c r="E92" s="40" t="s">
        <v>1922</v>
      </c>
      <c r="F92" s="30" t="s">
        <v>1923</v>
      </c>
      <c r="G92" s="55">
        <v>7</v>
      </c>
      <c r="H92" s="33" t="s">
        <v>1630</v>
      </c>
      <c r="I92" s="51">
        <v>4.5</v>
      </c>
      <c r="J92" s="47">
        <f t="shared" si="1"/>
        <v>31.5</v>
      </c>
      <c r="K92" s="48"/>
    </row>
    <row r="93" spans="1:11" s="2" customFormat="1" ht="25.5" customHeight="1">
      <c r="A93" s="29" t="s">
        <v>1924</v>
      </c>
      <c r="B93" s="30" t="s">
        <v>1925</v>
      </c>
      <c r="C93" s="37" t="s">
        <v>1546</v>
      </c>
      <c r="D93" s="34" t="s">
        <v>1926</v>
      </c>
      <c r="E93" s="40" t="s">
        <v>1927</v>
      </c>
      <c r="F93" s="30" t="s">
        <v>1928</v>
      </c>
      <c r="G93" s="55">
        <v>7</v>
      </c>
      <c r="H93" s="33" t="s">
        <v>1550</v>
      </c>
      <c r="I93" s="51">
        <v>11</v>
      </c>
      <c r="J93" s="47">
        <f t="shared" si="1"/>
        <v>77</v>
      </c>
      <c r="K93" s="48"/>
    </row>
    <row r="94" spans="1:11" s="2" customFormat="1" ht="25.5" customHeight="1">
      <c r="A94" s="29" t="s">
        <v>1929</v>
      </c>
      <c r="B94" s="30" t="s">
        <v>1930</v>
      </c>
      <c r="C94" s="37" t="s">
        <v>1546</v>
      </c>
      <c r="D94" s="34" t="s">
        <v>1931</v>
      </c>
      <c r="E94" s="40" t="s">
        <v>1683</v>
      </c>
      <c r="F94" s="30" t="s">
        <v>1932</v>
      </c>
      <c r="G94" s="55">
        <v>9</v>
      </c>
      <c r="H94" s="33" t="s">
        <v>1578</v>
      </c>
      <c r="I94" s="30">
        <v>4</v>
      </c>
      <c r="J94" s="47">
        <f t="shared" si="1"/>
        <v>36</v>
      </c>
      <c r="K94" s="48"/>
    </row>
    <row r="95" spans="1:11" s="2" customFormat="1" ht="25.5" customHeight="1">
      <c r="A95" s="29" t="s">
        <v>1933</v>
      </c>
      <c r="B95" s="30" t="s">
        <v>1934</v>
      </c>
      <c r="C95" s="37" t="s">
        <v>1546</v>
      </c>
      <c r="D95" s="34" t="s">
        <v>1935</v>
      </c>
      <c r="E95" s="40" t="s">
        <v>1705</v>
      </c>
      <c r="F95" s="30" t="s">
        <v>1936</v>
      </c>
      <c r="G95" s="55">
        <v>9</v>
      </c>
      <c r="H95" s="33" t="s">
        <v>1550</v>
      </c>
      <c r="I95" s="30">
        <v>12</v>
      </c>
      <c r="J95" s="47">
        <f t="shared" si="1"/>
        <v>108</v>
      </c>
      <c r="K95" s="48"/>
    </row>
    <row r="96" spans="1:11" s="2" customFormat="1" ht="25.5" customHeight="1">
      <c r="A96" s="29" t="s">
        <v>1937</v>
      </c>
      <c r="B96" s="30" t="s">
        <v>1938</v>
      </c>
      <c r="C96" s="37" t="s">
        <v>1546</v>
      </c>
      <c r="D96" s="34" t="s">
        <v>1939</v>
      </c>
      <c r="E96" s="40" t="s">
        <v>1715</v>
      </c>
      <c r="F96" s="30" t="s">
        <v>1940</v>
      </c>
      <c r="G96" s="55">
        <v>9</v>
      </c>
      <c r="H96" s="33" t="s">
        <v>1783</v>
      </c>
      <c r="I96" s="30">
        <v>9</v>
      </c>
      <c r="J96" s="47">
        <f t="shared" si="1"/>
        <v>81</v>
      </c>
      <c r="K96" s="48"/>
    </row>
    <row r="97" spans="1:11" s="2" customFormat="1" ht="25.5" customHeight="1">
      <c r="A97" s="29" t="s">
        <v>1941</v>
      </c>
      <c r="B97" s="30" t="s">
        <v>1942</v>
      </c>
      <c r="C97" s="37" t="s">
        <v>1546</v>
      </c>
      <c r="D97" s="34" t="s">
        <v>1943</v>
      </c>
      <c r="E97" s="38" t="s">
        <v>1944</v>
      </c>
      <c r="F97" s="30" t="s">
        <v>1659</v>
      </c>
      <c r="G97" s="39">
        <v>13</v>
      </c>
      <c r="H97" s="33" t="s">
        <v>1550</v>
      </c>
      <c r="I97" s="52">
        <v>12</v>
      </c>
      <c r="J97" s="47">
        <f t="shared" si="1"/>
        <v>156</v>
      </c>
      <c r="K97" s="48"/>
    </row>
    <row r="98" spans="1:11" s="2" customFormat="1" ht="25.5" customHeight="1">
      <c r="A98" s="29" t="s">
        <v>1945</v>
      </c>
      <c r="B98" s="53" t="s">
        <v>1946</v>
      </c>
      <c r="C98" s="31" t="s">
        <v>1546</v>
      </c>
      <c r="D98" s="34" t="s">
        <v>1947</v>
      </c>
      <c r="E98" s="40" t="s">
        <v>1715</v>
      </c>
      <c r="F98" s="30" t="s">
        <v>1756</v>
      </c>
      <c r="G98" s="55">
        <v>9</v>
      </c>
      <c r="H98" s="33" t="s">
        <v>1550</v>
      </c>
      <c r="I98" s="30">
        <v>11.5</v>
      </c>
      <c r="J98" s="47">
        <f t="shared" si="1"/>
        <v>103.5</v>
      </c>
      <c r="K98" s="48"/>
    </row>
    <row r="99" spans="1:11" s="2" customFormat="1" ht="25.5" customHeight="1">
      <c r="A99" s="29" t="s">
        <v>1948</v>
      </c>
      <c r="B99" s="30" t="s">
        <v>1949</v>
      </c>
      <c r="C99" s="31" t="s">
        <v>1546</v>
      </c>
      <c r="D99" s="34" t="s">
        <v>1950</v>
      </c>
      <c r="E99" s="40" t="s">
        <v>1731</v>
      </c>
      <c r="F99" s="30" t="s">
        <v>1951</v>
      </c>
      <c r="G99" s="55">
        <v>9</v>
      </c>
      <c r="H99" s="33" t="s">
        <v>1550</v>
      </c>
      <c r="I99" s="30">
        <v>12</v>
      </c>
      <c r="J99" s="47">
        <f t="shared" si="1"/>
        <v>108</v>
      </c>
      <c r="K99" s="48"/>
    </row>
    <row r="100" spans="1:11" s="2" customFormat="1" ht="25.5" customHeight="1">
      <c r="A100" s="29" t="s">
        <v>1952</v>
      </c>
      <c r="B100" s="30" t="s">
        <v>1953</v>
      </c>
      <c r="C100" s="31" t="s">
        <v>1546</v>
      </c>
      <c r="D100" s="34" t="s">
        <v>1954</v>
      </c>
      <c r="E100" s="38" t="s">
        <v>1867</v>
      </c>
      <c r="F100" s="30" t="s">
        <v>1906</v>
      </c>
      <c r="G100" s="39">
        <v>8</v>
      </c>
      <c r="H100" s="33" t="s">
        <v>1783</v>
      </c>
      <c r="I100" s="30">
        <v>8.5</v>
      </c>
      <c r="J100" s="47">
        <f t="shared" si="1"/>
        <v>68</v>
      </c>
      <c r="K100" s="48"/>
    </row>
    <row r="101" spans="1:11" s="2" customFormat="1" ht="25.5" customHeight="1">
      <c r="A101" s="29" t="s">
        <v>1955</v>
      </c>
      <c r="B101" s="30" t="s">
        <v>1956</v>
      </c>
      <c r="C101" s="31" t="s">
        <v>1546</v>
      </c>
      <c r="D101" s="34" t="s">
        <v>1957</v>
      </c>
      <c r="E101" s="40" t="s">
        <v>1683</v>
      </c>
      <c r="F101" s="30" t="s">
        <v>1711</v>
      </c>
      <c r="G101" s="55">
        <v>9</v>
      </c>
      <c r="H101" s="33" t="s">
        <v>1550</v>
      </c>
      <c r="I101" s="52">
        <v>11.5</v>
      </c>
      <c r="J101" s="47">
        <f t="shared" si="1"/>
        <v>103.5</v>
      </c>
      <c r="K101" s="48"/>
    </row>
    <row r="102" spans="1:11" s="2" customFormat="1" ht="25.5" customHeight="1">
      <c r="A102" s="29" t="s">
        <v>1958</v>
      </c>
      <c r="B102" s="30" t="s">
        <v>1959</v>
      </c>
      <c r="C102" s="31" t="s">
        <v>1546</v>
      </c>
      <c r="D102" s="34" t="s">
        <v>1960</v>
      </c>
      <c r="E102" s="40" t="s">
        <v>1961</v>
      </c>
      <c r="F102" s="30" t="s">
        <v>1962</v>
      </c>
      <c r="G102" s="55">
        <v>9</v>
      </c>
      <c r="H102" s="33" t="s">
        <v>1550</v>
      </c>
      <c r="I102" s="30">
        <v>12</v>
      </c>
      <c r="J102" s="47">
        <f t="shared" si="1"/>
        <v>108</v>
      </c>
      <c r="K102" s="48"/>
    </row>
    <row r="103" spans="1:11" s="2" customFormat="1" ht="25.5" customHeight="1">
      <c r="A103" s="29" t="s">
        <v>1963</v>
      </c>
      <c r="B103" s="30" t="s">
        <v>1964</v>
      </c>
      <c r="C103" s="31" t="s">
        <v>1546</v>
      </c>
      <c r="D103" s="34" t="s">
        <v>1965</v>
      </c>
      <c r="E103" s="40" t="s">
        <v>1750</v>
      </c>
      <c r="F103" s="30" t="s">
        <v>1711</v>
      </c>
      <c r="G103" s="55">
        <v>9</v>
      </c>
      <c r="H103" s="33" t="s">
        <v>1966</v>
      </c>
      <c r="I103" s="30">
        <v>9.5</v>
      </c>
      <c r="J103" s="47">
        <f t="shared" si="1"/>
        <v>85.5</v>
      </c>
      <c r="K103" s="48"/>
    </row>
    <row r="104" spans="1:11" s="2" customFormat="1" ht="25.5" customHeight="1">
      <c r="A104" s="29" t="s">
        <v>1967</v>
      </c>
      <c r="B104" s="30" t="s">
        <v>1968</v>
      </c>
      <c r="C104" s="31" t="s">
        <v>1546</v>
      </c>
      <c r="D104" s="34" t="s">
        <v>1969</v>
      </c>
      <c r="E104" s="40" t="s">
        <v>1750</v>
      </c>
      <c r="F104" s="30" t="s">
        <v>1711</v>
      </c>
      <c r="G104" s="55">
        <v>9</v>
      </c>
      <c r="H104" s="33" t="s">
        <v>1783</v>
      </c>
      <c r="I104" s="30">
        <v>9</v>
      </c>
      <c r="J104" s="47">
        <f t="shared" si="1"/>
        <v>81</v>
      </c>
      <c r="K104" s="48"/>
    </row>
    <row r="105" spans="1:11" s="2" customFormat="1" ht="25.5" customHeight="1">
      <c r="A105" s="29" t="s">
        <v>1970</v>
      </c>
      <c r="B105" s="30" t="s">
        <v>1971</v>
      </c>
      <c r="C105" s="31" t="s">
        <v>1546</v>
      </c>
      <c r="D105" s="34" t="s">
        <v>1972</v>
      </c>
      <c r="E105" s="40" t="s">
        <v>1973</v>
      </c>
      <c r="F105" s="30" t="s">
        <v>1711</v>
      </c>
      <c r="G105" s="55">
        <v>9</v>
      </c>
      <c r="H105" s="33" t="s">
        <v>1550</v>
      </c>
      <c r="I105" s="30">
        <v>11</v>
      </c>
      <c r="J105" s="47">
        <f t="shared" si="1"/>
        <v>99</v>
      </c>
      <c r="K105" s="48"/>
    </row>
    <row r="106" spans="1:11" s="2" customFormat="1" ht="25.5" customHeight="1">
      <c r="A106" s="29" t="s">
        <v>1974</v>
      </c>
      <c r="B106" s="30" t="s">
        <v>1975</v>
      </c>
      <c r="C106" s="31" t="s">
        <v>1546</v>
      </c>
      <c r="D106" s="34" t="s">
        <v>1976</v>
      </c>
      <c r="E106" s="40" t="s">
        <v>1683</v>
      </c>
      <c r="F106" s="30" t="s">
        <v>1711</v>
      </c>
      <c r="G106" s="55">
        <v>9</v>
      </c>
      <c r="H106" s="33" t="s">
        <v>1977</v>
      </c>
      <c r="I106" s="51">
        <v>2.5</v>
      </c>
      <c r="J106" s="47">
        <f t="shared" si="1"/>
        <v>22.5</v>
      </c>
      <c r="K106" s="48"/>
    </row>
    <row r="107" spans="1:11" s="2" customFormat="1" ht="25.5" customHeight="1">
      <c r="A107" s="29" t="s">
        <v>1978</v>
      </c>
      <c r="B107" s="30" t="s">
        <v>1979</v>
      </c>
      <c r="C107" s="31" t="s">
        <v>1546</v>
      </c>
      <c r="D107" s="34" t="s">
        <v>1980</v>
      </c>
      <c r="E107" s="40" t="s">
        <v>1981</v>
      </c>
      <c r="F107" s="30" t="s">
        <v>1962</v>
      </c>
      <c r="G107" s="55">
        <v>7</v>
      </c>
      <c r="H107" s="33" t="s">
        <v>1630</v>
      </c>
      <c r="I107" s="30">
        <v>6</v>
      </c>
      <c r="J107" s="47">
        <f t="shared" si="1"/>
        <v>42</v>
      </c>
      <c r="K107" s="48"/>
    </row>
    <row r="108" spans="1:11" s="2" customFormat="1" ht="25.5" customHeight="1">
      <c r="A108" s="29" t="s">
        <v>1982</v>
      </c>
      <c r="B108" s="30" t="s">
        <v>1983</v>
      </c>
      <c r="C108" s="31" t="s">
        <v>1546</v>
      </c>
      <c r="D108" s="34" t="s">
        <v>1984</v>
      </c>
      <c r="E108" s="40" t="s">
        <v>1715</v>
      </c>
      <c r="F108" s="30" t="s">
        <v>1985</v>
      </c>
      <c r="G108" s="55">
        <v>7</v>
      </c>
      <c r="H108" s="33" t="s">
        <v>1783</v>
      </c>
      <c r="I108" s="30">
        <v>9</v>
      </c>
      <c r="J108" s="47">
        <f t="shared" si="1"/>
        <v>63</v>
      </c>
      <c r="K108" s="48"/>
    </row>
    <row r="109" spans="1:11" s="2" customFormat="1" ht="25.5" customHeight="1">
      <c r="A109" s="29" t="s">
        <v>1986</v>
      </c>
      <c r="B109" s="30" t="s">
        <v>1987</v>
      </c>
      <c r="C109" s="31" t="s">
        <v>1546</v>
      </c>
      <c r="D109" s="34" t="s">
        <v>1988</v>
      </c>
      <c r="E109" s="38" t="s">
        <v>1796</v>
      </c>
      <c r="F109" s="30" t="s">
        <v>1711</v>
      </c>
      <c r="G109" s="39">
        <v>9</v>
      </c>
      <c r="H109" s="33" t="s">
        <v>1989</v>
      </c>
      <c r="I109" s="52">
        <v>4.5</v>
      </c>
      <c r="J109" s="47">
        <f t="shared" si="1"/>
        <v>40.5</v>
      </c>
      <c r="K109" s="48"/>
    </row>
    <row r="110" spans="1:11" s="2" customFormat="1" ht="25.5" customHeight="1">
      <c r="A110" s="29" t="s">
        <v>1990</v>
      </c>
      <c r="B110" s="30" t="s">
        <v>1991</v>
      </c>
      <c r="C110" s="31" t="s">
        <v>1546</v>
      </c>
      <c r="D110" s="531" t="s">
        <v>1992</v>
      </c>
      <c r="E110" s="40" t="s">
        <v>1993</v>
      </c>
      <c r="F110" s="30" t="s">
        <v>1711</v>
      </c>
      <c r="G110" s="55">
        <v>7</v>
      </c>
      <c r="H110" s="33" t="s">
        <v>1994</v>
      </c>
      <c r="I110" s="52">
        <v>10</v>
      </c>
      <c r="J110" s="47">
        <f t="shared" si="1"/>
        <v>70</v>
      </c>
      <c r="K110" s="48"/>
    </row>
    <row r="111" spans="1:11" s="2" customFormat="1" ht="25.5" customHeight="1">
      <c r="A111" s="29" t="s">
        <v>1995</v>
      </c>
      <c r="B111" s="30" t="s">
        <v>1996</v>
      </c>
      <c r="C111" s="31" t="s">
        <v>1546</v>
      </c>
      <c r="D111" s="34" t="s">
        <v>1997</v>
      </c>
      <c r="E111" s="38" t="s">
        <v>1796</v>
      </c>
      <c r="F111" s="30" t="s">
        <v>1659</v>
      </c>
      <c r="G111" s="55">
        <v>9</v>
      </c>
      <c r="H111" s="33" t="s">
        <v>1550</v>
      </c>
      <c r="I111" s="51">
        <v>10.5</v>
      </c>
      <c r="J111" s="47">
        <f t="shared" si="1"/>
        <v>94.5</v>
      </c>
      <c r="K111" s="48"/>
    </row>
    <row r="112" spans="1:11" s="2" customFormat="1" ht="25.5" customHeight="1">
      <c r="A112" s="29" t="s">
        <v>1998</v>
      </c>
      <c r="B112" s="30" t="s">
        <v>1999</v>
      </c>
      <c r="C112" s="37" t="s">
        <v>1546</v>
      </c>
      <c r="D112" s="34" t="s">
        <v>2000</v>
      </c>
      <c r="E112" s="33" t="s">
        <v>2001</v>
      </c>
      <c r="F112" s="30" t="s">
        <v>1811</v>
      </c>
      <c r="G112" s="55">
        <v>7</v>
      </c>
      <c r="H112" s="33" t="s">
        <v>2002</v>
      </c>
      <c r="I112" s="52">
        <v>7.5</v>
      </c>
      <c r="J112" s="47">
        <f t="shared" si="1"/>
        <v>52.5</v>
      </c>
      <c r="K112" s="48"/>
    </row>
    <row r="113" spans="1:11" s="4" customFormat="1" ht="25.5" customHeight="1">
      <c r="A113" s="29" t="s">
        <v>2003</v>
      </c>
      <c r="B113" s="30" t="s">
        <v>2004</v>
      </c>
      <c r="C113" s="37" t="s">
        <v>1546</v>
      </c>
      <c r="D113" s="34" t="s">
        <v>2005</v>
      </c>
      <c r="E113" s="33" t="s">
        <v>1750</v>
      </c>
      <c r="F113" s="30" t="s">
        <v>1811</v>
      </c>
      <c r="G113" s="55">
        <v>9</v>
      </c>
      <c r="H113" s="33" t="s">
        <v>2006</v>
      </c>
      <c r="I113" s="52">
        <v>3.5</v>
      </c>
      <c r="J113" s="47">
        <f t="shared" si="1"/>
        <v>31.5</v>
      </c>
      <c r="K113" s="50"/>
    </row>
    <row r="114" spans="1:11" s="2" customFormat="1" ht="25.5" customHeight="1">
      <c r="A114" s="29" t="s">
        <v>2007</v>
      </c>
      <c r="B114" s="30" t="s">
        <v>2008</v>
      </c>
      <c r="C114" s="37" t="s">
        <v>1546</v>
      </c>
      <c r="D114" s="34" t="s">
        <v>2009</v>
      </c>
      <c r="E114" s="38" t="s">
        <v>1693</v>
      </c>
      <c r="F114" s="30" t="s">
        <v>1923</v>
      </c>
      <c r="G114" s="55">
        <v>9</v>
      </c>
      <c r="H114" s="33" t="s">
        <v>2010</v>
      </c>
      <c r="I114" s="51">
        <v>6</v>
      </c>
      <c r="J114" s="47">
        <f t="shared" si="1"/>
        <v>54</v>
      </c>
      <c r="K114" s="48"/>
    </row>
    <row r="115" spans="1:11" s="2" customFormat="1" ht="25.5" customHeight="1">
      <c r="A115" s="29" t="s">
        <v>2011</v>
      </c>
      <c r="B115" s="30" t="s">
        <v>2012</v>
      </c>
      <c r="C115" s="31" t="s">
        <v>1546</v>
      </c>
      <c r="D115" s="531" t="s">
        <v>2013</v>
      </c>
      <c r="E115" s="30" t="s">
        <v>1768</v>
      </c>
      <c r="F115" s="30" t="s">
        <v>2014</v>
      </c>
      <c r="G115" s="32">
        <v>9</v>
      </c>
      <c r="H115" s="33" t="s">
        <v>2015</v>
      </c>
      <c r="I115" s="30">
        <v>4.5</v>
      </c>
      <c r="J115" s="47">
        <f t="shared" si="1"/>
        <v>40.5</v>
      </c>
      <c r="K115" s="48"/>
    </row>
    <row r="116" spans="1:11" s="2" customFormat="1" ht="25.5" customHeight="1">
      <c r="A116" s="29" t="s">
        <v>2016</v>
      </c>
      <c r="B116" s="30" t="s">
        <v>2017</v>
      </c>
      <c r="C116" s="31" t="s">
        <v>1546</v>
      </c>
      <c r="D116" s="34" t="s">
        <v>2018</v>
      </c>
      <c r="E116" s="30" t="s">
        <v>2019</v>
      </c>
      <c r="F116" s="30" t="s">
        <v>2020</v>
      </c>
      <c r="G116" s="32">
        <v>9</v>
      </c>
      <c r="H116" s="33" t="s">
        <v>2021</v>
      </c>
      <c r="I116" s="30">
        <v>3.5</v>
      </c>
      <c r="J116" s="47">
        <f t="shared" si="1"/>
        <v>31.5</v>
      </c>
      <c r="K116" s="48"/>
    </row>
    <row r="117" spans="1:11" s="2" customFormat="1" ht="25.5" customHeight="1">
      <c r="A117" s="29" t="s">
        <v>2022</v>
      </c>
      <c r="B117" s="30" t="s">
        <v>2023</v>
      </c>
      <c r="C117" s="31" t="s">
        <v>1546</v>
      </c>
      <c r="D117" s="34" t="s">
        <v>2024</v>
      </c>
      <c r="E117" s="38" t="s">
        <v>1693</v>
      </c>
      <c r="F117" s="30" t="s">
        <v>1711</v>
      </c>
      <c r="G117" s="32">
        <v>9</v>
      </c>
      <c r="H117" s="33" t="s">
        <v>2025</v>
      </c>
      <c r="I117" s="30">
        <v>3.5</v>
      </c>
      <c r="J117" s="47">
        <f t="shared" si="1"/>
        <v>31.5</v>
      </c>
      <c r="K117" s="48"/>
    </row>
    <row r="118" spans="1:11" s="4" customFormat="1" ht="25.5" customHeight="1">
      <c r="A118" s="29" t="s">
        <v>2026</v>
      </c>
      <c r="B118" s="30" t="s">
        <v>2027</v>
      </c>
      <c r="C118" s="31" t="s">
        <v>1546</v>
      </c>
      <c r="D118" s="34" t="s">
        <v>2028</v>
      </c>
      <c r="E118" s="30" t="s">
        <v>2019</v>
      </c>
      <c r="F118" s="30" t="s">
        <v>1711</v>
      </c>
      <c r="G118" s="32">
        <v>9</v>
      </c>
      <c r="H118" s="33" t="s">
        <v>2029</v>
      </c>
      <c r="I118" s="30">
        <v>3</v>
      </c>
      <c r="J118" s="47">
        <f t="shared" si="1"/>
        <v>27</v>
      </c>
      <c r="K118" s="50"/>
    </row>
    <row r="119" spans="1:11" s="2" customFormat="1" ht="25.5" customHeight="1">
      <c r="A119" s="29" t="s">
        <v>2030</v>
      </c>
      <c r="B119" s="30" t="s">
        <v>2031</v>
      </c>
      <c r="C119" s="31" t="s">
        <v>1546</v>
      </c>
      <c r="D119" s="34" t="s">
        <v>2032</v>
      </c>
      <c r="E119" s="38" t="s">
        <v>2033</v>
      </c>
      <c r="F119" s="30" t="s">
        <v>1906</v>
      </c>
      <c r="G119" s="39">
        <v>9</v>
      </c>
      <c r="H119" s="33" t="s">
        <v>2029</v>
      </c>
      <c r="I119" s="53">
        <v>3</v>
      </c>
      <c r="J119" s="47">
        <f t="shared" si="1"/>
        <v>27</v>
      </c>
      <c r="K119" s="48"/>
    </row>
    <row r="120" spans="1:11" s="4" customFormat="1" ht="25.5" customHeight="1">
      <c r="A120" s="29" t="s">
        <v>2034</v>
      </c>
      <c r="B120" s="30" t="s">
        <v>2035</v>
      </c>
      <c r="C120" s="31" t="s">
        <v>1546</v>
      </c>
      <c r="D120" s="531" t="s">
        <v>2036</v>
      </c>
      <c r="E120" s="38" t="s">
        <v>1693</v>
      </c>
      <c r="F120" s="30" t="s">
        <v>2037</v>
      </c>
      <c r="G120" s="32">
        <v>9</v>
      </c>
      <c r="H120" s="33" t="s">
        <v>2038</v>
      </c>
      <c r="I120" s="30">
        <v>2.5</v>
      </c>
      <c r="J120" s="47">
        <f t="shared" si="1"/>
        <v>22.5</v>
      </c>
      <c r="K120" s="50"/>
    </row>
    <row r="121" spans="1:11" s="2" customFormat="1" ht="25.5" customHeight="1">
      <c r="A121" s="29" t="s">
        <v>2039</v>
      </c>
      <c r="B121" s="30" t="s">
        <v>2040</v>
      </c>
      <c r="C121" s="31" t="s">
        <v>1546</v>
      </c>
      <c r="D121" s="34" t="s">
        <v>2041</v>
      </c>
      <c r="E121" s="38" t="s">
        <v>1693</v>
      </c>
      <c r="F121" s="30" t="s">
        <v>2042</v>
      </c>
      <c r="G121" s="32">
        <v>9</v>
      </c>
      <c r="H121" s="33" t="s">
        <v>2038</v>
      </c>
      <c r="I121" s="30">
        <v>3</v>
      </c>
      <c r="J121" s="47">
        <f t="shared" si="1"/>
        <v>27</v>
      </c>
      <c r="K121" s="48"/>
    </row>
    <row r="122" spans="1:11" s="2" customFormat="1" ht="25.5" customHeight="1">
      <c r="A122" s="29" t="s">
        <v>2043</v>
      </c>
      <c r="B122" s="30" t="s">
        <v>2044</v>
      </c>
      <c r="C122" s="31" t="s">
        <v>1546</v>
      </c>
      <c r="D122" s="34" t="s">
        <v>2045</v>
      </c>
      <c r="E122" s="30" t="s">
        <v>2019</v>
      </c>
      <c r="F122" s="30" t="s">
        <v>1845</v>
      </c>
      <c r="G122" s="32">
        <v>9</v>
      </c>
      <c r="H122" s="33" t="s">
        <v>2046</v>
      </c>
      <c r="I122" s="30">
        <v>1</v>
      </c>
      <c r="J122" s="47">
        <f t="shared" si="1"/>
        <v>9</v>
      </c>
      <c r="K122" s="48"/>
    </row>
    <row r="123" spans="1:11" s="5" customFormat="1" ht="25.5" customHeight="1">
      <c r="A123" s="29" t="s">
        <v>2047</v>
      </c>
      <c r="B123" s="56" t="s">
        <v>2048</v>
      </c>
      <c r="C123" s="57" t="s">
        <v>52</v>
      </c>
      <c r="D123" s="30"/>
      <c r="E123" s="58" t="s">
        <v>2049</v>
      </c>
      <c r="F123" s="59" t="s">
        <v>2050</v>
      </c>
      <c r="G123" s="32">
        <v>21</v>
      </c>
      <c r="H123" s="33" t="s">
        <v>146</v>
      </c>
      <c r="I123" s="30">
        <v>12</v>
      </c>
      <c r="J123" s="30">
        <f t="shared" si="1"/>
        <v>252</v>
      </c>
      <c r="K123" s="30" t="s">
        <v>450</v>
      </c>
    </row>
    <row r="124" spans="1:11" s="5" customFormat="1" ht="25.5" customHeight="1">
      <c r="A124" s="29" t="s">
        <v>2051</v>
      </c>
      <c r="B124" s="56" t="s">
        <v>2052</v>
      </c>
      <c r="C124" s="57" t="s">
        <v>52</v>
      </c>
      <c r="D124" s="34"/>
      <c r="E124" s="58" t="s">
        <v>2049</v>
      </c>
      <c r="F124" s="59" t="s">
        <v>2050</v>
      </c>
      <c r="G124" s="32">
        <v>21</v>
      </c>
      <c r="H124" s="33" t="s">
        <v>146</v>
      </c>
      <c r="I124" s="30">
        <v>12</v>
      </c>
      <c r="J124" s="30">
        <f t="shared" si="1"/>
        <v>252</v>
      </c>
      <c r="K124" s="30" t="s">
        <v>450</v>
      </c>
    </row>
    <row r="125" spans="1:11" s="5" customFormat="1" ht="25.5" customHeight="1">
      <c r="A125" s="29" t="s">
        <v>2053</v>
      </c>
      <c r="B125" s="56" t="s">
        <v>2054</v>
      </c>
      <c r="C125" s="57" t="s">
        <v>52</v>
      </c>
      <c r="D125" s="30"/>
      <c r="E125" s="58" t="s">
        <v>2049</v>
      </c>
      <c r="F125" s="59" t="s">
        <v>2050</v>
      </c>
      <c r="G125" s="32">
        <v>21</v>
      </c>
      <c r="H125" s="33" t="s">
        <v>146</v>
      </c>
      <c r="I125" s="30">
        <v>12</v>
      </c>
      <c r="J125" s="30">
        <f t="shared" si="1"/>
        <v>252</v>
      </c>
      <c r="K125" s="30" t="s">
        <v>450</v>
      </c>
    </row>
    <row r="126" spans="1:11" s="5" customFormat="1" ht="25.5" customHeight="1">
      <c r="A126" s="29" t="s">
        <v>2055</v>
      </c>
      <c r="B126" s="56" t="s">
        <v>2056</v>
      </c>
      <c r="C126" s="57" t="s">
        <v>52</v>
      </c>
      <c r="D126" s="30"/>
      <c r="E126" s="58" t="s">
        <v>2049</v>
      </c>
      <c r="F126" s="59" t="s">
        <v>2050</v>
      </c>
      <c r="G126" s="32">
        <v>21</v>
      </c>
      <c r="H126" s="33" t="s">
        <v>146</v>
      </c>
      <c r="I126" s="30">
        <v>12</v>
      </c>
      <c r="J126" s="30">
        <f t="shared" si="1"/>
        <v>252</v>
      </c>
      <c r="K126" s="30" t="s">
        <v>450</v>
      </c>
    </row>
    <row r="127" spans="1:11" s="5" customFormat="1" ht="25.5" customHeight="1">
      <c r="A127" s="29" t="s">
        <v>2057</v>
      </c>
      <c r="B127" s="56" t="s">
        <v>2058</v>
      </c>
      <c r="C127" s="57" t="s">
        <v>52</v>
      </c>
      <c r="D127" s="30"/>
      <c r="E127" s="58" t="s">
        <v>2049</v>
      </c>
      <c r="F127" s="59" t="s">
        <v>2050</v>
      </c>
      <c r="G127" s="32">
        <v>21</v>
      </c>
      <c r="H127" s="33" t="s">
        <v>146</v>
      </c>
      <c r="I127" s="30">
        <v>12</v>
      </c>
      <c r="J127" s="30">
        <f t="shared" si="1"/>
        <v>252</v>
      </c>
      <c r="K127" s="30" t="s">
        <v>450</v>
      </c>
    </row>
    <row r="128" spans="1:11" s="5" customFormat="1" ht="25.5" customHeight="1">
      <c r="A128" s="29" t="s">
        <v>2059</v>
      </c>
      <c r="B128" s="56" t="s">
        <v>2060</v>
      </c>
      <c r="C128" s="57" t="s">
        <v>52</v>
      </c>
      <c r="D128" s="34"/>
      <c r="E128" s="58" t="s">
        <v>2049</v>
      </c>
      <c r="F128" s="59" t="s">
        <v>2050</v>
      </c>
      <c r="G128" s="32">
        <v>21</v>
      </c>
      <c r="H128" s="33" t="s">
        <v>146</v>
      </c>
      <c r="I128" s="30">
        <v>12</v>
      </c>
      <c r="J128" s="30">
        <f t="shared" si="1"/>
        <v>252</v>
      </c>
      <c r="K128" s="30" t="s">
        <v>450</v>
      </c>
    </row>
    <row r="129" spans="1:11" s="5" customFormat="1" ht="25.5" customHeight="1">
      <c r="A129" s="29" t="s">
        <v>2061</v>
      </c>
      <c r="B129" s="56" t="s">
        <v>2062</v>
      </c>
      <c r="C129" s="57" t="s">
        <v>52</v>
      </c>
      <c r="D129" s="30"/>
      <c r="E129" s="58" t="s">
        <v>2049</v>
      </c>
      <c r="F129" s="59" t="s">
        <v>2050</v>
      </c>
      <c r="G129" s="32">
        <v>21</v>
      </c>
      <c r="H129" s="33" t="s">
        <v>146</v>
      </c>
      <c r="I129" s="30">
        <v>12</v>
      </c>
      <c r="J129" s="30">
        <f t="shared" si="1"/>
        <v>252</v>
      </c>
      <c r="K129" s="30" t="s">
        <v>450</v>
      </c>
    </row>
    <row r="130" spans="1:11" s="5" customFormat="1" ht="25.5" customHeight="1">
      <c r="A130" s="29" t="s">
        <v>2063</v>
      </c>
      <c r="B130" s="56" t="s">
        <v>2064</v>
      </c>
      <c r="C130" s="57" t="s">
        <v>52</v>
      </c>
      <c r="D130" s="30"/>
      <c r="E130" s="58" t="s">
        <v>2049</v>
      </c>
      <c r="F130" s="59" t="s">
        <v>2050</v>
      </c>
      <c r="G130" s="32">
        <v>21</v>
      </c>
      <c r="H130" s="33" t="s">
        <v>146</v>
      </c>
      <c r="I130" s="30">
        <v>12</v>
      </c>
      <c r="J130" s="30">
        <f t="shared" si="1"/>
        <v>252</v>
      </c>
      <c r="K130" s="30" t="s">
        <v>450</v>
      </c>
    </row>
    <row r="131" spans="1:11" s="5" customFormat="1" ht="25.5" customHeight="1">
      <c r="A131" s="29" t="s">
        <v>2065</v>
      </c>
      <c r="B131" s="56" t="s">
        <v>2066</v>
      </c>
      <c r="C131" s="57" t="s">
        <v>52</v>
      </c>
      <c r="D131" s="30"/>
      <c r="E131" s="58" t="s">
        <v>2049</v>
      </c>
      <c r="F131" s="59" t="s">
        <v>2050</v>
      </c>
      <c r="G131" s="32">
        <v>21</v>
      </c>
      <c r="H131" s="33" t="s">
        <v>146</v>
      </c>
      <c r="I131" s="30">
        <v>12</v>
      </c>
      <c r="J131" s="30">
        <f t="shared" si="1"/>
        <v>252</v>
      </c>
      <c r="K131" s="30" t="s">
        <v>450</v>
      </c>
    </row>
    <row r="132" spans="1:11" s="5" customFormat="1" ht="25.5" customHeight="1">
      <c r="A132" s="29" t="s">
        <v>2067</v>
      </c>
      <c r="B132" s="56" t="s">
        <v>2068</v>
      </c>
      <c r="C132" s="57" t="s">
        <v>52</v>
      </c>
      <c r="D132" s="30"/>
      <c r="E132" s="58" t="s">
        <v>2049</v>
      </c>
      <c r="F132" s="59" t="s">
        <v>2050</v>
      </c>
      <c r="G132" s="32">
        <v>21</v>
      </c>
      <c r="H132" s="33" t="s">
        <v>146</v>
      </c>
      <c r="I132" s="30">
        <v>12</v>
      </c>
      <c r="J132" s="30">
        <f t="shared" si="1"/>
        <v>252</v>
      </c>
      <c r="K132" s="30" t="s">
        <v>450</v>
      </c>
    </row>
    <row r="133" spans="1:11" s="5" customFormat="1" ht="25.5" customHeight="1">
      <c r="A133" s="29" t="s">
        <v>2069</v>
      </c>
      <c r="B133" s="56" t="s">
        <v>2070</v>
      </c>
      <c r="C133" s="57" t="s">
        <v>52</v>
      </c>
      <c r="D133" s="34"/>
      <c r="E133" s="58" t="s">
        <v>2049</v>
      </c>
      <c r="F133" s="59" t="s">
        <v>2050</v>
      </c>
      <c r="G133" s="32">
        <v>21</v>
      </c>
      <c r="H133" s="33" t="s">
        <v>146</v>
      </c>
      <c r="I133" s="30">
        <v>12</v>
      </c>
      <c r="J133" s="30">
        <f t="shared" si="1"/>
        <v>252</v>
      </c>
      <c r="K133" s="30" t="s">
        <v>450</v>
      </c>
    </row>
    <row r="134" spans="1:11" s="5" customFormat="1" ht="25.5" customHeight="1">
      <c r="A134" s="29" t="s">
        <v>2071</v>
      </c>
      <c r="B134" s="56" t="s">
        <v>2072</v>
      </c>
      <c r="C134" s="57" t="s">
        <v>52</v>
      </c>
      <c r="D134" s="34"/>
      <c r="E134" s="58" t="s">
        <v>2049</v>
      </c>
      <c r="F134" s="59" t="s">
        <v>2050</v>
      </c>
      <c r="G134" s="32">
        <v>21</v>
      </c>
      <c r="H134" s="33" t="s">
        <v>146</v>
      </c>
      <c r="I134" s="30">
        <v>12</v>
      </c>
      <c r="J134" s="30">
        <f t="shared" si="1"/>
        <v>252</v>
      </c>
      <c r="K134" s="30" t="s">
        <v>450</v>
      </c>
    </row>
    <row r="135" spans="1:11" s="5" customFormat="1" ht="25.5" customHeight="1">
      <c r="A135" s="29" t="s">
        <v>2073</v>
      </c>
      <c r="B135" s="56" t="s">
        <v>2074</v>
      </c>
      <c r="C135" s="57" t="s">
        <v>52</v>
      </c>
      <c r="D135" s="34"/>
      <c r="E135" s="58" t="s">
        <v>2049</v>
      </c>
      <c r="F135" s="59" t="s">
        <v>2050</v>
      </c>
      <c r="G135" s="32">
        <v>21</v>
      </c>
      <c r="H135" s="33" t="s">
        <v>146</v>
      </c>
      <c r="I135" s="30">
        <v>12</v>
      </c>
      <c r="J135" s="30">
        <f aca="true" t="shared" si="2" ref="J135:J198">G135*I135</f>
        <v>252</v>
      </c>
      <c r="K135" s="30" t="s">
        <v>450</v>
      </c>
    </row>
    <row r="136" spans="1:11" s="5" customFormat="1" ht="25.5" customHeight="1">
      <c r="A136" s="29" t="s">
        <v>2075</v>
      </c>
      <c r="B136" s="56" t="s">
        <v>2076</v>
      </c>
      <c r="C136" s="57" t="s">
        <v>52</v>
      </c>
      <c r="D136" s="34"/>
      <c r="E136" s="58" t="s">
        <v>2049</v>
      </c>
      <c r="F136" s="59" t="s">
        <v>2050</v>
      </c>
      <c r="G136" s="32">
        <v>21</v>
      </c>
      <c r="H136" s="33" t="s">
        <v>146</v>
      </c>
      <c r="I136" s="30">
        <v>12</v>
      </c>
      <c r="J136" s="30">
        <f t="shared" si="2"/>
        <v>252</v>
      </c>
      <c r="K136" s="30" t="s">
        <v>450</v>
      </c>
    </row>
    <row r="137" spans="1:11" s="5" customFormat="1" ht="25.5" customHeight="1">
      <c r="A137" s="29" t="s">
        <v>2077</v>
      </c>
      <c r="B137" s="56" t="s">
        <v>2078</v>
      </c>
      <c r="C137" s="57" t="s">
        <v>52</v>
      </c>
      <c r="D137" s="34"/>
      <c r="E137" s="58" t="s">
        <v>2049</v>
      </c>
      <c r="F137" s="59" t="s">
        <v>2050</v>
      </c>
      <c r="G137" s="32">
        <v>21</v>
      </c>
      <c r="H137" s="33" t="s">
        <v>146</v>
      </c>
      <c r="I137" s="30">
        <v>12</v>
      </c>
      <c r="J137" s="30">
        <f t="shared" si="2"/>
        <v>252</v>
      </c>
      <c r="K137" s="30" t="s">
        <v>450</v>
      </c>
    </row>
    <row r="138" spans="1:11" s="5" customFormat="1" ht="25.5" customHeight="1">
      <c r="A138" s="29" t="s">
        <v>2079</v>
      </c>
      <c r="B138" s="56" t="s">
        <v>2080</v>
      </c>
      <c r="C138" s="57" t="s">
        <v>52</v>
      </c>
      <c r="D138" s="34"/>
      <c r="E138" s="58" t="s">
        <v>2049</v>
      </c>
      <c r="F138" s="60" t="s">
        <v>2081</v>
      </c>
      <c r="G138" s="32">
        <v>21</v>
      </c>
      <c r="H138" s="33" t="s">
        <v>146</v>
      </c>
      <c r="I138" s="30">
        <v>12</v>
      </c>
      <c r="J138" s="30">
        <f t="shared" si="2"/>
        <v>252</v>
      </c>
      <c r="K138" s="30" t="s">
        <v>450</v>
      </c>
    </row>
    <row r="139" spans="1:11" s="5" customFormat="1" ht="25.5" customHeight="1">
      <c r="A139" s="29" t="s">
        <v>2082</v>
      </c>
      <c r="B139" s="56" t="s">
        <v>2083</v>
      </c>
      <c r="C139" s="57" t="s">
        <v>52</v>
      </c>
      <c r="D139" s="30"/>
      <c r="E139" s="58" t="s">
        <v>2049</v>
      </c>
      <c r="F139" s="60" t="s">
        <v>2081</v>
      </c>
      <c r="G139" s="32">
        <v>21</v>
      </c>
      <c r="H139" s="33" t="s">
        <v>146</v>
      </c>
      <c r="I139" s="30">
        <v>12</v>
      </c>
      <c r="J139" s="30">
        <f t="shared" si="2"/>
        <v>252</v>
      </c>
      <c r="K139" s="30" t="s">
        <v>450</v>
      </c>
    </row>
    <row r="140" spans="1:11" s="5" customFormat="1" ht="25.5" customHeight="1">
      <c r="A140" s="29" t="s">
        <v>2084</v>
      </c>
      <c r="B140" s="56" t="s">
        <v>2085</v>
      </c>
      <c r="C140" s="57" t="s">
        <v>52</v>
      </c>
      <c r="D140" s="30"/>
      <c r="E140" s="58" t="s">
        <v>2049</v>
      </c>
      <c r="F140" s="60" t="s">
        <v>2081</v>
      </c>
      <c r="G140" s="32">
        <v>21</v>
      </c>
      <c r="H140" s="33" t="s">
        <v>146</v>
      </c>
      <c r="I140" s="30">
        <v>12</v>
      </c>
      <c r="J140" s="30">
        <f t="shared" si="2"/>
        <v>252</v>
      </c>
      <c r="K140" s="30" t="s">
        <v>450</v>
      </c>
    </row>
    <row r="141" spans="1:11" s="5" customFormat="1" ht="25.5" customHeight="1">
      <c r="A141" s="29" t="s">
        <v>2086</v>
      </c>
      <c r="B141" s="56" t="s">
        <v>2087</v>
      </c>
      <c r="C141" s="57" t="s">
        <v>52</v>
      </c>
      <c r="D141" s="30"/>
      <c r="E141" s="58" t="s">
        <v>2049</v>
      </c>
      <c r="F141" s="60" t="s">
        <v>2081</v>
      </c>
      <c r="G141" s="32">
        <v>21</v>
      </c>
      <c r="H141" s="33" t="s">
        <v>146</v>
      </c>
      <c r="I141" s="30">
        <v>12</v>
      </c>
      <c r="J141" s="30">
        <f t="shared" si="2"/>
        <v>252</v>
      </c>
      <c r="K141" s="30" t="s">
        <v>450</v>
      </c>
    </row>
    <row r="142" spans="1:11" s="5" customFormat="1" ht="25.5" customHeight="1">
      <c r="A142" s="29" t="s">
        <v>2088</v>
      </c>
      <c r="B142" s="56" t="s">
        <v>2089</v>
      </c>
      <c r="C142" s="57" t="s">
        <v>52</v>
      </c>
      <c r="D142" s="34"/>
      <c r="E142" s="58" t="s">
        <v>2049</v>
      </c>
      <c r="F142" s="60" t="s">
        <v>2081</v>
      </c>
      <c r="G142" s="32">
        <v>21</v>
      </c>
      <c r="H142" s="33" t="s">
        <v>146</v>
      </c>
      <c r="I142" s="30">
        <v>12</v>
      </c>
      <c r="J142" s="30">
        <f t="shared" si="2"/>
        <v>252</v>
      </c>
      <c r="K142" s="30" t="s">
        <v>450</v>
      </c>
    </row>
    <row r="143" spans="1:11" s="5" customFormat="1" ht="25.5" customHeight="1">
      <c r="A143" s="29" t="s">
        <v>2090</v>
      </c>
      <c r="B143" s="56" t="s">
        <v>2091</v>
      </c>
      <c r="C143" s="57" t="s">
        <v>52</v>
      </c>
      <c r="D143" s="34"/>
      <c r="E143" s="58" t="s">
        <v>2049</v>
      </c>
      <c r="F143" s="60" t="s">
        <v>2081</v>
      </c>
      <c r="G143" s="32">
        <v>21</v>
      </c>
      <c r="H143" s="33" t="s">
        <v>146</v>
      </c>
      <c r="I143" s="30">
        <v>12</v>
      </c>
      <c r="J143" s="30">
        <f t="shared" si="2"/>
        <v>252</v>
      </c>
      <c r="K143" s="30" t="s">
        <v>450</v>
      </c>
    </row>
    <row r="144" spans="1:11" s="5" customFormat="1" ht="25.5" customHeight="1">
      <c r="A144" s="29" t="s">
        <v>2092</v>
      </c>
      <c r="B144" s="56" t="s">
        <v>2093</v>
      </c>
      <c r="C144" s="57" t="s">
        <v>52</v>
      </c>
      <c r="D144" s="34"/>
      <c r="E144" s="58" t="s">
        <v>2049</v>
      </c>
      <c r="F144" s="60" t="s">
        <v>2081</v>
      </c>
      <c r="G144" s="32">
        <v>21</v>
      </c>
      <c r="H144" s="33" t="s">
        <v>146</v>
      </c>
      <c r="I144" s="30">
        <v>12</v>
      </c>
      <c r="J144" s="30">
        <f t="shared" si="2"/>
        <v>252</v>
      </c>
      <c r="K144" s="30" t="s">
        <v>450</v>
      </c>
    </row>
    <row r="145" spans="1:11" s="5" customFormat="1" ht="25.5" customHeight="1">
      <c r="A145" s="29" t="s">
        <v>2094</v>
      </c>
      <c r="B145" s="56" t="s">
        <v>2095</v>
      </c>
      <c r="C145" s="57" t="s">
        <v>52</v>
      </c>
      <c r="D145" s="34"/>
      <c r="E145" s="58" t="s">
        <v>2049</v>
      </c>
      <c r="F145" s="60" t="s">
        <v>2081</v>
      </c>
      <c r="G145" s="32">
        <v>21</v>
      </c>
      <c r="H145" s="33" t="s">
        <v>146</v>
      </c>
      <c r="I145" s="30">
        <v>12</v>
      </c>
      <c r="J145" s="30">
        <f t="shared" si="2"/>
        <v>252</v>
      </c>
      <c r="K145" s="30" t="s">
        <v>450</v>
      </c>
    </row>
    <row r="146" spans="1:11" s="5" customFormat="1" ht="25.5" customHeight="1">
      <c r="A146" s="29" t="s">
        <v>2096</v>
      </c>
      <c r="B146" s="56" t="s">
        <v>2097</v>
      </c>
      <c r="C146" s="57" t="s">
        <v>52</v>
      </c>
      <c r="D146" s="34"/>
      <c r="E146" s="58" t="s">
        <v>2049</v>
      </c>
      <c r="F146" s="60" t="s">
        <v>2098</v>
      </c>
      <c r="G146" s="32">
        <v>21</v>
      </c>
      <c r="H146" s="33" t="s">
        <v>146</v>
      </c>
      <c r="I146" s="30">
        <v>12</v>
      </c>
      <c r="J146" s="30">
        <f t="shared" si="2"/>
        <v>252</v>
      </c>
      <c r="K146" s="30" t="s">
        <v>450</v>
      </c>
    </row>
    <row r="147" spans="1:11" s="5" customFormat="1" ht="25.5" customHeight="1">
      <c r="A147" s="29" t="s">
        <v>2099</v>
      </c>
      <c r="B147" s="56" t="s">
        <v>2100</v>
      </c>
      <c r="C147" s="57" t="s">
        <v>52</v>
      </c>
      <c r="D147" s="34"/>
      <c r="E147" s="58" t="s">
        <v>2049</v>
      </c>
      <c r="F147" s="60" t="s">
        <v>2098</v>
      </c>
      <c r="G147" s="32">
        <v>21</v>
      </c>
      <c r="H147" s="33" t="s">
        <v>146</v>
      </c>
      <c r="I147" s="30">
        <v>12</v>
      </c>
      <c r="J147" s="30">
        <f t="shared" si="2"/>
        <v>252</v>
      </c>
      <c r="K147" s="30" t="s">
        <v>450</v>
      </c>
    </row>
    <row r="148" spans="1:11" s="5" customFormat="1" ht="25.5" customHeight="1">
      <c r="A148" s="29" t="s">
        <v>2101</v>
      </c>
      <c r="B148" s="56" t="s">
        <v>2102</v>
      </c>
      <c r="C148" s="57" t="s">
        <v>52</v>
      </c>
      <c r="D148" s="34"/>
      <c r="E148" s="58" t="s">
        <v>2049</v>
      </c>
      <c r="F148" s="60" t="s">
        <v>2098</v>
      </c>
      <c r="G148" s="32">
        <v>21</v>
      </c>
      <c r="H148" s="33" t="s">
        <v>146</v>
      </c>
      <c r="I148" s="30">
        <v>12</v>
      </c>
      <c r="J148" s="30">
        <f t="shared" si="2"/>
        <v>252</v>
      </c>
      <c r="K148" s="30" t="s">
        <v>450</v>
      </c>
    </row>
    <row r="149" spans="1:11" s="5" customFormat="1" ht="25.5" customHeight="1">
      <c r="A149" s="29" t="s">
        <v>2103</v>
      </c>
      <c r="B149" s="56" t="s">
        <v>2104</v>
      </c>
      <c r="C149" s="57" t="s">
        <v>52</v>
      </c>
      <c r="D149" s="34"/>
      <c r="E149" s="58" t="s">
        <v>2049</v>
      </c>
      <c r="F149" s="60" t="s">
        <v>2098</v>
      </c>
      <c r="G149" s="32">
        <v>21</v>
      </c>
      <c r="H149" s="33" t="s">
        <v>146</v>
      </c>
      <c r="I149" s="30">
        <v>12</v>
      </c>
      <c r="J149" s="30">
        <f t="shared" si="2"/>
        <v>252</v>
      </c>
      <c r="K149" s="30" t="s">
        <v>450</v>
      </c>
    </row>
    <row r="150" spans="1:11" s="5" customFormat="1" ht="25.5" customHeight="1">
      <c r="A150" s="29" t="s">
        <v>2105</v>
      </c>
      <c r="B150" s="56" t="s">
        <v>2106</v>
      </c>
      <c r="C150" s="57" t="s">
        <v>52</v>
      </c>
      <c r="D150" s="30"/>
      <c r="E150" s="58" t="s">
        <v>2049</v>
      </c>
      <c r="F150" s="60" t="s">
        <v>2098</v>
      </c>
      <c r="G150" s="32">
        <v>21</v>
      </c>
      <c r="H150" s="33" t="s">
        <v>146</v>
      </c>
      <c r="I150" s="30">
        <v>12</v>
      </c>
      <c r="J150" s="30">
        <f t="shared" si="2"/>
        <v>252</v>
      </c>
      <c r="K150" s="30" t="s">
        <v>450</v>
      </c>
    </row>
    <row r="151" spans="1:11" s="5" customFormat="1" ht="25.5" customHeight="1">
      <c r="A151" s="29" t="s">
        <v>2107</v>
      </c>
      <c r="B151" s="56" t="s">
        <v>2108</v>
      </c>
      <c r="C151" s="57" t="s">
        <v>52</v>
      </c>
      <c r="D151" s="30"/>
      <c r="E151" s="58" t="s">
        <v>2049</v>
      </c>
      <c r="F151" s="60" t="s">
        <v>2098</v>
      </c>
      <c r="G151" s="32">
        <v>21</v>
      </c>
      <c r="H151" s="33" t="s">
        <v>146</v>
      </c>
      <c r="I151" s="30">
        <v>12</v>
      </c>
      <c r="J151" s="30">
        <f t="shared" si="2"/>
        <v>252</v>
      </c>
      <c r="K151" s="30" t="s">
        <v>450</v>
      </c>
    </row>
    <row r="152" spans="1:11" s="5" customFormat="1" ht="25.5" customHeight="1">
      <c r="A152" s="29" t="s">
        <v>2109</v>
      </c>
      <c r="B152" s="56" t="s">
        <v>2110</v>
      </c>
      <c r="C152" s="57" t="s">
        <v>52</v>
      </c>
      <c r="D152" s="34"/>
      <c r="E152" s="58" t="s">
        <v>2049</v>
      </c>
      <c r="F152" s="60" t="s">
        <v>2098</v>
      </c>
      <c r="G152" s="32">
        <v>21</v>
      </c>
      <c r="H152" s="33" t="s">
        <v>146</v>
      </c>
      <c r="I152" s="30">
        <v>12</v>
      </c>
      <c r="J152" s="30">
        <f t="shared" si="2"/>
        <v>252</v>
      </c>
      <c r="K152" s="30" t="s">
        <v>450</v>
      </c>
    </row>
    <row r="153" spans="1:11" s="5" customFormat="1" ht="25.5" customHeight="1">
      <c r="A153" s="29" t="s">
        <v>2111</v>
      </c>
      <c r="B153" s="61" t="s">
        <v>2112</v>
      </c>
      <c r="C153" s="57" t="s">
        <v>52</v>
      </c>
      <c r="D153" s="34"/>
      <c r="E153" s="33" t="s">
        <v>2113</v>
      </c>
      <c r="F153" s="60" t="s">
        <v>2114</v>
      </c>
      <c r="G153" s="32">
        <v>22</v>
      </c>
      <c r="H153" s="33" t="s">
        <v>2115</v>
      </c>
      <c r="I153" s="30">
        <v>8.5</v>
      </c>
      <c r="J153" s="30">
        <f t="shared" si="2"/>
        <v>187</v>
      </c>
      <c r="K153" s="30" t="s">
        <v>450</v>
      </c>
    </row>
    <row r="154" spans="1:11" s="5" customFormat="1" ht="25.5" customHeight="1">
      <c r="A154" s="29" t="s">
        <v>2116</v>
      </c>
      <c r="B154" s="61" t="s">
        <v>2117</v>
      </c>
      <c r="C154" s="57" t="s">
        <v>52</v>
      </c>
      <c r="D154" s="34"/>
      <c r="E154" s="33" t="s">
        <v>2113</v>
      </c>
      <c r="F154" s="60" t="s">
        <v>2114</v>
      </c>
      <c r="G154" s="32">
        <v>22</v>
      </c>
      <c r="H154" s="33" t="s">
        <v>2115</v>
      </c>
      <c r="I154" s="30">
        <v>8.5</v>
      </c>
      <c r="J154" s="30">
        <f t="shared" si="2"/>
        <v>187</v>
      </c>
      <c r="K154" s="30" t="s">
        <v>450</v>
      </c>
    </row>
    <row r="155" spans="1:11" s="5" customFormat="1" ht="25.5" customHeight="1">
      <c r="A155" s="29" t="s">
        <v>2118</v>
      </c>
      <c r="B155" s="61" t="s">
        <v>2119</v>
      </c>
      <c r="C155" s="57" t="s">
        <v>52</v>
      </c>
      <c r="D155" s="34"/>
      <c r="E155" s="33" t="s">
        <v>2113</v>
      </c>
      <c r="F155" s="60" t="s">
        <v>2114</v>
      </c>
      <c r="G155" s="32">
        <v>22</v>
      </c>
      <c r="H155" s="33" t="s">
        <v>2115</v>
      </c>
      <c r="I155" s="30">
        <v>8.5</v>
      </c>
      <c r="J155" s="30">
        <f t="shared" si="2"/>
        <v>187</v>
      </c>
      <c r="K155" s="30" t="s">
        <v>450</v>
      </c>
    </row>
    <row r="156" spans="1:11" s="5" customFormat="1" ht="25.5" customHeight="1">
      <c r="A156" s="29" t="s">
        <v>2120</v>
      </c>
      <c r="B156" s="61" t="s">
        <v>2121</v>
      </c>
      <c r="C156" s="57" t="s">
        <v>52</v>
      </c>
      <c r="D156" s="34"/>
      <c r="E156" s="33" t="s">
        <v>2113</v>
      </c>
      <c r="F156" s="60" t="s">
        <v>2114</v>
      </c>
      <c r="G156" s="32">
        <v>22</v>
      </c>
      <c r="H156" s="33" t="s">
        <v>2115</v>
      </c>
      <c r="I156" s="30">
        <v>8.5</v>
      </c>
      <c r="J156" s="30">
        <f t="shared" si="2"/>
        <v>187</v>
      </c>
      <c r="K156" s="30" t="s">
        <v>450</v>
      </c>
    </row>
    <row r="157" spans="1:11" s="5" customFormat="1" ht="25.5" customHeight="1">
      <c r="A157" s="29" t="s">
        <v>2122</v>
      </c>
      <c r="B157" s="61" t="s">
        <v>2123</v>
      </c>
      <c r="C157" s="57" t="s">
        <v>52</v>
      </c>
      <c r="D157" s="34"/>
      <c r="E157" s="33" t="s">
        <v>2113</v>
      </c>
      <c r="F157" s="60" t="s">
        <v>2114</v>
      </c>
      <c r="G157" s="32">
        <v>22</v>
      </c>
      <c r="H157" s="33" t="s">
        <v>2115</v>
      </c>
      <c r="I157" s="30">
        <v>8.5</v>
      </c>
      <c r="J157" s="30">
        <f t="shared" si="2"/>
        <v>187</v>
      </c>
      <c r="K157" s="30" t="s">
        <v>450</v>
      </c>
    </row>
    <row r="158" spans="1:11" s="5" customFormat="1" ht="25.5" customHeight="1">
      <c r="A158" s="29" t="s">
        <v>2124</v>
      </c>
      <c r="B158" s="62" t="s">
        <v>2125</v>
      </c>
      <c r="C158" s="33" t="s">
        <v>54</v>
      </c>
      <c r="D158" s="63" t="s">
        <v>2126</v>
      </c>
      <c r="E158" s="64" t="s">
        <v>2127</v>
      </c>
      <c r="F158" s="65" t="s">
        <v>2128</v>
      </c>
      <c r="G158" s="66">
        <v>19</v>
      </c>
      <c r="H158" s="67" t="s">
        <v>1550</v>
      </c>
      <c r="I158" s="33">
        <v>12</v>
      </c>
      <c r="J158" s="33">
        <f t="shared" si="2"/>
        <v>228</v>
      </c>
      <c r="K158" s="33"/>
    </row>
    <row r="159" spans="1:11" s="5" customFormat="1" ht="25.5" customHeight="1">
      <c r="A159" s="29" t="s">
        <v>2129</v>
      </c>
      <c r="B159" s="68" t="s">
        <v>2130</v>
      </c>
      <c r="C159" s="33" t="s">
        <v>54</v>
      </c>
      <c r="D159" s="63" t="s">
        <v>2131</v>
      </c>
      <c r="E159" s="64" t="s">
        <v>2132</v>
      </c>
      <c r="F159" s="69" t="s">
        <v>2133</v>
      </c>
      <c r="G159" s="66">
        <v>19</v>
      </c>
      <c r="H159" s="67" t="s">
        <v>1550</v>
      </c>
      <c r="I159" s="33">
        <v>12</v>
      </c>
      <c r="J159" s="33">
        <f t="shared" si="2"/>
        <v>228</v>
      </c>
      <c r="K159" s="33"/>
    </row>
    <row r="160" spans="1:11" s="5" customFormat="1" ht="25.5" customHeight="1">
      <c r="A160" s="29" t="s">
        <v>2134</v>
      </c>
      <c r="B160" s="70" t="s">
        <v>2135</v>
      </c>
      <c r="C160" s="33" t="s">
        <v>54</v>
      </c>
      <c r="D160" s="63" t="s">
        <v>2136</v>
      </c>
      <c r="E160" s="71" t="s">
        <v>2137</v>
      </c>
      <c r="F160" s="65" t="s">
        <v>2138</v>
      </c>
      <c r="G160" s="66">
        <v>19</v>
      </c>
      <c r="H160" s="67" t="s">
        <v>2139</v>
      </c>
      <c r="I160" s="33">
        <v>6.5</v>
      </c>
      <c r="J160" s="33">
        <f t="shared" si="2"/>
        <v>123.5</v>
      </c>
      <c r="K160" s="77" t="s">
        <v>2140</v>
      </c>
    </row>
    <row r="161" spans="1:11" s="5" customFormat="1" ht="28.5" customHeight="1">
      <c r="A161" s="29" t="s">
        <v>2141</v>
      </c>
      <c r="B161" s="70" t="s">
        <v>2142</v>
      </c>
      <c r="C161" s="33" t="s">
        <v>54</v>
      </c>
      <c r="D161" s="63" t="s">
        <v>2143</v>
      </c>
      <c r="E161" s="71" t="s">
        <v>2144</v>
      </c>
      <c r="F161" s="65" t="s">
        <v>2138</v>
      </c>
      <c r="G161" s="66">
        <v>19</v>
      </c>
      <c r="H161" s="67" t="s">
        <v>2145</v>
      </c>
      <c r="I161" s="33">
        <v>5.5</v>
      </c>
      <c r="J161" s="33">
        <f t="shared" si="2"/>
        <v>104.5</v>
      </c>
      <c r="K161" s="78"/>
    </row>
    <row r="162" spans="1:11" s="5" customFormat="1" ht="25.5" customHeight="1">
      <c r="A162" s="29" t="s">
        <v>2146</v>
      </c>
      <c r="B162" s="70" t="s">
        <v>2147</v>
      </c>
      <c r="C162" s="33" t="s">
        <v>54</v>
      </c>
      <c r="D162" s="72" t="s">
        <v>2148</v>
      </c>
      <c r="E162" s="71" t="s">
        <v>2127</v>
      </c>
      <c r="F162" s="69" t="s">
        <v>2149</v>
      </c>
      <c r="G162" s="66">
        <v>19</v>
      </c>
      <c r="H162" s="67" t="s">
        <v>1550</v>
      </c>
      <c r="I162" s="33">
        <v>12</v>
      </c>
      <c r="J162" s="33">
        <f t="shared" si="2"/>
        <v>228</v>
      </c>
      <c r="K162" s="59"/>
    </row>
    <row r="163" spans="1:11" s="5" customFormat="1" ht="25.5" customHeight="1">
      <c r="A163" s="29" t="s">
        <v>2150</v>
      </c>
      <c r="B163" s="62" t="s">
        <v>2151</v>
      </c>
      <c r="C163" s="33" t="s">
        <v>54</v>
      </c>
      <c r="D163" s="72" t="s">
        <v>2152</v>
      </c>
      <c r="E163" s="64" t="s">
        <v>2153</v>
      </c>
      <c r="F163" s="69" t="s">
        <v>2154</v>
      </c>
      <c r="G163" s="66">
        <v>19</v>
      </c>
      <c r="H163" s="67" t="s">
        <v>2155</v>
      </c>
      <c r="I163" s="33">
        <v>3</v>
      </c>
      <c r="J163" s="33">
        <f t="shared" si="2"/>
        <v>57</v>
      </c>
      <c r="K163" s="77" t="s">
        <v>2156</v>
      </c>
    </row>
    <row r="164" spans="1:11" s="5" customFormat="1" ht="25.5" customHeight="1">
      <c r="A164" s="29" t="s">
        <v>2157</v>
      </c>
      <c r="B164" s="62" t="s">
        <v>2158</v>
      </c>
      <c r="C164" s="33" t="s">
        <v>54</v>
      </c>
      <c r="D164" s="72" t="s">
        <v>2159</v>
      </c>
      <c r="E164" s="64" t="s">
        <v>332</v>
      </c>
      <c r="F164" s="69" t="s">
        <v>2154</v>
      </c>
      <c r="G164" s="66">
        <v>19</v>
      </c>
      <c r="H164" s="67" t="s">
        <v>2160</v>
      </c>
      <c r="I164" s="33">
        <v>1.5</v>
      </c>
      <c r="J164" s="33">
        <f t="shared" si="2"/>
        <v>28.5</v>
      </c>
      <c r="K164" s="78"/>
    </row>
    <row r="165" spans="1:11" s="5" customFormat="1" ht="25.5" customHeight="1">
      <c r="A165" s="29" t="s">
        <v>2161</v>
      </c>
      <c r="B165" s="62" t="s">
        <v>2162</v>
      </c>
      <c r="C165" s="33" t="s">
        <v>54</v>
      </c>
      <c r="D165" s="72" t="s">
        <v>2163</v>
      </c>
      <c r="E165" s="64" t="s">
        <v>2153</v>
      </c>
      <c r="F165" s="69" t="s">
        <v>2164</v>
      </c>
      <c r="G165" s="66">
        <v>19</v>
      </c>
      <c r="H165" s="67" t="s">
        <v>2165</v>
      </c>
      <c r="I165" s="33">
        <v>2</v>
      </c>
      <c r="J165" s="33">
        <f t="shared" si="2"/>
        <v>38</v>
      </c>
      <c r="K165" s="77" t="s">
        <v>2166</v>
      </c>
    </row>
    <row r="166" spans="1:11" s="5" customFormat="1" ht="25.5" customHeight="1">
      <c r="A166" s="29" t="s">
        <v>2167</v>
      </c>
      <c r="B166" s="62" t="s">
        <v>2168</v>
      </c>
      <c r="C166" s="33" t="s">
        <v>54</v>
      </c>
      <c r="D166" s="72" t="s">
        <v>2169</v>
      </c>
      <c r="E166" s="64" t="s">
        <v>2127</v>
      </c>
      <c r="F166" s="69" t="s">
        <v>2164</v>
      </c>
      <c r="G166" s="66">
        <v>19</v>
      </c>
      <c r="H166" s="67" t="s">
        <v>2170</v>
      </c>
      <c r="I166" s="33">
        <v>6</v>
      </c>
      <c r="J166" s="33">
        <f t="shared" si="2"/>
        <v>114</v>
      </c>
      <c r="K166" s="78"/>
    </row>
    <row r="167" spans="1:11" s="5" customFormat="1" ht="25.5" customHeight="1">
      <c r="A167" s="29" t="s">
        <v>2171</v>
      </c>
      <c r="B167" s="62" t="s">
        <v>2172</v>
      </c>
      <c r="C167" s="33" t="s">
        <v>54</v>
      </c>
      <c r="D167" s="63" t="s">
        <v>2173</v>
      </c>
      <c r="E167" s="64" t="s">
        <v>332</v>
      </c>
      <c r="F167" s="69" t="s">
        <v>2174</v>
      </c>
      <c r="G167" s="66">
        <v>19</v>
      </c>
      <c r="H167" s="67" t="s">
        <v>1550</v>
      </c>
      <c r="I167" s="33">
        <v>11.5</v>
      </c>
      <c r="J167" s="33">
        <f t="shared" si="2"/>
        <v>218.5</v>
      </c>
      <c r="K167" s="33"/>
    </row>
    <row r="168" spans="1:11" s="5" customFormat="1" ht="25.5" customHeight="1">
      <c r="A168" s="29" t="s">
        <v>2175</v>
      </c>
      <c r="B168" s="62" t="s">
        <v>2176</v>
      </c>
      <c r="C168" s="33" t="s">
        <v>54</v>
      </c>
      <c r="D168" s="63" t="s">
        <v>2177</v>
      </c>
      <c r="E168" s="64" t="s">
        <v>332</v>
      </c>
      <c r="F168" s="65" t="s">
        <v>2178</v>
      </c>
      <c r="G168" s="66">
        <v>19</v>
      </c>
      <c r="H168" s="67" t="s">
        <v>1550</v>
      </c>
      <c r="I168" s="33">
        <v>11</v>
      </c>
      <c r="J168" s="33">
        <f t="shared" si="2"/>
        <v>209</v>
      </c>
      <c r="K168" s="33"/>
    </row>
    <row r="169" spans="1:11" s="5" customFormat="1" ht="25.5" customHeight="1">
      <c r="A169" s="29" t="s">
        <v>2179</v>
      </c>
      <c r="B169" s="73" t="s">
        <v>2180</v>
      </c>
      <c r="C169" s="33" t="s">
        <v>54</v>
      </c>
      <c r="D169" s="72" t="s">
        <v>2181</v>
      </c>
      <c r="E169" s="64" t="s">
        <v>663</v>
      </c>
      <c r="F169" s="69" t="s">
        <v>2182</v>
      </c>
      <c r="G169" s="66">
        <v>19</v>
      </c>
      <c r="H169" s="67" t="s">
        <v>2183</v>
      </c>
      <c r="I169" s="33">
        <v>5</v>
      </c>
      <c r="J169" s="33">
        <f t="shared" si="2"/>
        <v>95</v>
      </c>
      <c r="K169" s="77" t="s">
        <v>2184</v>
      </c>
    </row>
    <row r="170" spans="1:11" s="5" customFormat="1" ht="45" customHeight="1">
      <c r="A170" s="29" t="s">
        <v>2185</v>
      </c>
      <c r="B170" s="62" t="s">
        <v>2186</v>
      </c>
      <c r="C170" s="33" t="s">
        <v>54</v>
      </c>
      <c r="D170" s="72" t="s">
        <v>2187</v>
      </c>
      <c r="E170" s="64" t="s">
        <v>2127</v>
      </c>
      <c r="F170" s="69" t="s">
        <v>2182</v>
      </c>
      <c r="G170" s="66">
        <v>19</v>
      </c>
      <c r="H170" s="67" t="s">
        <v>2188</v>
      </c>
      <c r="I170" s="33">
        <v>6.5</v>
      </c>
      <c r="J170" s="33">
        <f t="shared" si="2"/>
        <v>123.5</v>
      </c>
      <c r="K170" s="78"/>
    </row>
    <row r="171" spans="1:11" s="5" customFormat="1" ht="25.5" customHeight="1">
      <c r="A171" s="29" t="s">
        <v>2189</v>
      </c>
      <c r="B171" s="74" t="s">
        <v>2190</v>
      </c>
      <c r="C171" s="33" t="s">
        <v>54</v>
      </c>
      <c r="D171" s="72" t="s">
        <v>2191</v>
      </c>
      <c r="E171" s="64" t="s">
        <v>2127</v>
      </c>
      <c r="F171" s="69" t="s">
        <v>2192</v>
      </c>
      <c r="G171" s="66">
        <v>19</v>
      </c>
      <c r="H171" s="67" t="s">
        <v>1550</v>
      </c>
      <c r="I171" s="33">
        <v>12</v>
      </c>
      <c r="J171" s="33">
        <f t="shared" si="2"/>
        <v>228</v>
      </c>
      <c r="K171" s="33"/>
    </row>
    <row r="172" spans="1:11" s="5" customFormat="1" ht="25.5" customHeight="1">
      <c r="A172" s="29" t="s">
        <v>2193</v>
      </c>
      <c r="B172" s="62" t="s">
        <v>2194</v>
      </c>
      <c r="C172" s="33" t="s">
        <v>54</v>
      </c>
      <c r="D172" s="63" t="s">
        <v>2195</v>
      </c>
      <c r="E172" s="64" t="s">
        <v>2127</v>
      </c>
      <c r="F172" s="65" t="s">
        <v>2196</v>
      </c>
      <c r="G172" s="66">
        <v>19</v>
      </c>
      <c r="H172" s="67" t="s">
        <v>1550</v>
      </c>
      <c r="I172" s="33">
        <v>12</v>
      </c>
      <c r="J172" s="33">
        <f t="shared" si="2"/>
        <v>228</v>
      </c>
      <c r="K172" s="33"/>
    </row>
    <row r="173" spans="1:11" s="5" customFormat="1" ht="25.5" customHeight="1">
      <c r="A173" s="29" t="s">
        <v>2197</v>
      </c>
      <c r="B173" s="74" t="s">
        <v>2198</v>
      </c>
      <c r="C173" s="33" t="s">
        <v>54</v>
      </c>
      <c r="D173" s="63" t="s">
        <v>2199</v>
      </c>
      <c r="E173" s="64" t="s">
        <v>332</v>
      </c>
      <c r="F173" s="69" t="s">
        <v>2200</v>
      </c>
      <c r="G173" s="66">
        <v>19</v>
      </c>
      <c r="H173" s="67" t="s">
        <v>1550</v>
      </c>
      <c r="I173" s="33">
        <v>12</v>
      </c>
      <c r="J173" s="33">
        <f t="shared" si="2"/>
        <v>228</v>
      </c>
      <c r="K173" s="33"/>
    </row>
    <row r="174" spans="1:11" s="5" customFormat="1" ht="25.5" customHeight="1">
      <c r="A174" s="29" t="s">
        <v>2201</v>
      </c>
      <c r="B174" s="74" t="s">
        <v>2202</v>
      </c>
      <c r="C174" s="33" t="s">
        <v>54</v>
      </c>
      <c r="D174" s="63" t="s">
        <v>2203</v>
      </c>
      <c r="E174" s="64" t="s">
        <v>2127</v>
      </c>
      <c r="F174" s="69" t="s">
        <v>2204</v>
      </c>
      <c r="G174" s="66">
        <v>19</v>
      </c>
      <c r="H174" s="67" t="s">
        <v>1550</v>
      </c>
      <c r="I174" s="33">
        <v>11</v>
      </c>
      <c r="J174" s="33">
        <f t="shared" si="2"/>
        <v>209</v>
      </c>
      <c r="K174" s="33"/>
    </row>
    <row r="175" spans="1:11" s="5" customFormat="1" ht="25.5" customHeight="1">
      <c r="A175" s="29" t="s">
        <v>2205</v>
      </c>
      <c r="B175" s="62" t="s">
        <v>2206</v>
      </c>
      <c r="C175" s="33" t="s">
        <v>54</v>
      </c>
      <c r="D175" s="63" t="s">
        <v>2207</v>
      </c>
      <c r="E175" s="64" t="s">
        <v>332</v>
      </c>
      <c r="F175" s="69" t="s">
        <v>2208</v>
      </c>
      <c r="G175" s="66">
        <v>19</v>
      </c>
      <c r="H175" s="67" t="s">
        <v>1550</v>
      </c>
      <c r="I175" s="33">
        <v>12</v>
      </c>
      <c r="J175" s="33">
        <f t="shared" si="2"/>
        <v>228</v>
      </c>
      <c r="K175" s="33"/>
    </row>
    <row r="176" spans="1:11" s="5" customFormat="1" ht="25.5" customHeight="1">
      <c r="A176" s="29" t="s">
        <v>2209</v>
      </c>
      <c r="B176" s="62" t="s">
        <v>2210</v>
      </c>
      <c r="C176" s="33" t="s">
        <v>54</v>
      </c>
      <c r="D176" s="63" t="s">
        <v>2211</v>
      </c>
      <c r="E176" s="64" t="s">
        <v>332</v>
      </c>
      <c r="F176" s="65" t="s">
        <v>2212</v>
      </c>
      <c r="G176" s="66">
        <v>19</v>
      </c>
      <c r="H176" s="67" t="s">
        <v>1550</v>
      </c>
      <c r="I176" s="33">
        <v>12</v>
      </c>
      <c r="J176" s="33">
        <f t="shared" si="2"/>
        <v>228</v>
      </c>
      <c r="K176" s="79"/>
    </row>
    <row r="177" spans="1:11" s="5" customFormat="1" ht="25.5" customHeight="1">
      <c r="A177" s="29" t="s">
        <v>2213</v>
      </c>
      <c r="B177" s="62" t="s">
        <v>2214</v>
      </c>
      <c r="C177" s="33" t="s">
        <v>54</v>
      </c>
      <c r="D177" s="63" t="s">
        <v>2215</v>
      </c>
      <c r="E177" s="64" t="s">
        <v>332</v>
      </c>
      <c r="F177" s="65" t="s">
        <v>2216</v>
      </c>
      <c r="G177" s="66">
        <v>19</v>
      </c>
      <c r="H177" s="67" t="s">
        <v>1550</v>
      </c>
      <c r="I177" s="33">
        <v>11</v>
      </c>
      <c r="J177" s="33">
        <f t="shared" si="2"/>
        <v>209</v>
      </c>
      <c r="K177" s="33"/>
    </row>
    <row r="178" spans="1:11" s="5" customFormat="1" ht="25.5" customHeight="1">
      <c r="A178" s="29" t="s">
        <v>2217</v>
      </c>
      <c r="B178" s="62" t="s">
        <v>2218</v>
      </c>
      <c r="C178" s="33" t="s">
        <v>54</v>
      </c>
      <c r="D178" s="63" t="s">
        <v>2219</v>
      </c>
      <c r="E178" s="64" t="s">
        <v>332</v>
      </c>
      <c r="F178" s="65" t="s">
        <v>2216</v>
      </c>
      <c r="G178" s="66">
        <v>19</v>
      </c>
      <c r="H178" s="67" t="s">
        <v>1550</v>
      </c>
      <c r="I178" s="33">
        <v>11</v>
      </c>
      <c r="J178" s="33">
        <f t="shared" si="2"/>
        <v>209</v>
      </c>
      <c r="K178" s="33"/>
    </row>
    <row r="179" spans="1:11" s="5" customFormat="1" ht="25.5" customHeight="1">
      <c r="A179" s="29" t="s">
        <v>2220</v>
      </c>
      <c r="B179" s="62" t="s">
        <v>2221</v>
      </c>
      <c r="C179" s="33" t="s">
        <v>54</v>
      </c>
      <c r="D179" s="63" t="s">
        <v>2222</v>
      </c>
      <c r="E179" s="64" t="s">
        <v>2144</v>
      </c>
      <c r="F179" s="69" t="s">
        <v>2223</v>
      </c>
      <c r="G179" s="66">
        <v>19</v>
      </c>
      <c r="H179" s="67" t="s">
        <v>1550</v>
      </c>
      <c r="I179" s="33">
        <v>12</v>
      </c>
      <c r="J179" s="33">
        <f t="shared" si="2"/>
        <v>228</v>
      </c>
      <c r="K179" s="33"/>
    </row>
    <row r="180" spans="1:11" s="5" customFormat="1" ht="25.5" customHeight="1">
      <c r="A180" s="29" t="s">
        <v>2224</v>
      </c>
      <c r="B180" s="62" t="s">
        <v>2225</v>
      </c>
      <c r="C180" s="33" t="s">
        <v>54</v>
      </c>
      <c r="D180" s="63" t="s">
        <v>2226</v>
      </c>
      <c r="E180" s="64" t="s">
        <v>2127</v>
      </c>
      <c r="F180" s="65" t="s">
        <v>2227</v>
      </c>
      <c r="G180" s="66">
        <v>19</v>
      </c>
      <c r="H180" s="67" t="s">
        <v>1550</v>
      </c>
      <c r="I180" s="33">
        <v>8</v>
      </c>
      <c r="J180" s="33">
        <f t="shared" si="2"/>
        <v>152</v>
      </c>
      <c r="K180" s="33"/>
    </row>
    <row r="181" spans="1:11" s="5" customFormat="1" ht="25.5" customHeight="1">
      <c r="A181" s="29" t="s">
        <v>2228</v>
      </c>
      <c r="B181" s="74" t="s">
        <v>2229</v>
      </c>
      <c r="C181" s="33" t="s">
        <v>54</v>
      </c>
      <c r="D181" s="72" t="s">
        <v>2230</v>
      </c>
      <c r="E181" s="64" t="s">
        <v>332</v>
      </c>
      <c r="F181" s="69" t="s">
        <v>2231</v>
      </c>
      <c r="G181" s="66">
        <v>19</v>
      </c>
      <c r="H181" s="67" t="s">
        <v>1550</v>
      </c>
      <c r="I181" s="33">
        <v>9.5</v>
      </c>
      <c r="J181" s="33">
        <f t="shared" si="2"/>
        <v>180.5</v>
      </c>
      <c r="K181" s="33"/>
    </row>
    <row r="182" spans="1:11" s="5" customFormat="1" ht="25.5" customHeight="1">
      <c r="A182" s="29" t="s">
        <v>2232</v>
      </c>
      <c r="B182" s="74" t="s">
        <v>2233</v>
      </c>
      <c r="C182" s="33" t="s">
        <v>54</v>
      </c>
      <c r="D182" s="63" t="s">
        <v>2234</v>
      </c>
      <c r="E182" s="64" t="s">
        <v>2127</v>
      </c>
      <c r="F182" s="69" t="s">
        <v>2235</v>
      </c>
      <c r="G182" s="66">
        <v>19</v>
      </c>
      <c r="H182" s="67" t="s">
        <v>1550</v>
      </c>
      <c r="I182" s="33">
        <v>11.5</v>
      </c>
      <c r="J182" s="33">
        <f t="shared" si="2"/>
        <v>218.5</v>
      </c>
      <c r="K182" s="33"/>
    </row>
    <row r="183" spans="1:11" s="5" customFormat="1" ht="25.5" customHeight="1">
      <c r="A183" s="29" t="s">
        <v>2236</v>
      </c>
      <c r="B183" s="74" t="s">
        <v>2237</v>
      </c>
      <c r="C183" s="33" t="s">
        <v>54</v>
      </c>
      <c r="D183" s="63" t="s">
        <v>2238</v>
      </c>
      <c r="E183" s="64" t="s">
        <v>2144</v>
      </c>
      <c r="F183" s="69" t="s">
        <v>2239</v>
      </c>
      <c r="G183" s="66">
        <v>19</v>
      </c>
      <c r="H183" s="67" t="s">
        <v>1550</v>
      </c>
      <c r="I183" s="33">
        <v>12</v>
      </c>
      <c r="J183" s="33">
        <f t="shared" si="2"/>
        <v>228</v>
      </c>
      <c r="K183" s="33"/>
    </row>
    <row r="184" spans="1:11" s="5" customFormat="1" ht="25.5" customHeight="1">
      <c r="A184" s="29" t="s">
        <v>2240</v>
      </c>
      <c r="B184" s="62" t="s">
        <v>2241</v>
      </c>
      <c r="C184" s="33" t="s">
        <v>54</v>
      </c>
      <c r="D184" s="72" t="s">
        <v>2242</v>
      </c>
      <c r="E184" s="64" t="s">
        <v>2243</v>
      </c>
      <c r="F184" s="69" t="s">
        <v>2196</v>
      </c>
      <c r="G184" s="66">
        <v>19</v>
      </c>
      <c r="H184" s="67" t="s">
        <v>1550</v>
      </c>
      <c r="I184" s="33">
        <v>12</v>
      </c>
      <c r="J184" s="33">
        <f t="shared" si="2"/>
        <v>228</v>
      </c>
      <c r="K184" s="33"/>
    </row>
    <row r="185" spans="1:11" s="5" customFormat="1" ht="25.5" customHeight="1">
      <c r="A185" s="29" t="s">
        <v>2244</v>
      </c>
      <c r="B185" s="62" t="s">
        <v>2245</v>
      </c>
      <c r="C185" s="33" t="s">
        <v>54</v>
      </c>
      <c r="D185" s="63" t="s">
        <v>2246</v>
      </c>
      <c r="E185" s="64" t="s">
        <v>332</v>
      </c>
      <c r="F185" s="65" t="s">
        <v>2247</v>
      </c>
      <c r="G185" s="66">
        <v>19</v>
      </c>
      <c r="H185" s="67" t="s">
        <v>1550</v>
      </c>
      <c r="I185" s="33">
        <v>12</v>
      </c>
      <c r="J185" s="33">
        <f t="shared" si="2"/>
        <v>228</v>
      </c>
      <c r="K185" s="33"/>
    </row>
    <row r="186" spans="1:11" s="5" customFormat="1" ht="25.5" customHeight="1">
      <c r="A186" s="29" t="s">
        <v>2248</v>
      </c>
      <c r="B186" s="62" t="s">
        <v>2249</v>
      </c>
      <c r="C186" s="33" t="s">
        <v>54</v>
      </c>
      <c r="D186" s="63" t="s">
        <v>2250</v>
      </c>
      <c r="E186" s="64" t="s">
        <v>332</v>
      </c>
      <c r="F186" s="65" t="s">
        <v>2251</v>
      </c>
      <c r="G186" s="66">
        <v>19</v>
      </c>
      <c r="H186" s="67" t="s">
        <v>1550</v>
      </c>
      <c r="I186" s="33">
        <v>12</v>
      </c>
      <c r="J186" s="33">
        <f t="shared" si="2"/>
        <v>228</v>
      </c>
      <c r="K186" s="33"/>
    </row>
    <row r="187" spans="1:11" s="5" customFormat="1" ht="25.5" customHeight="1">
      <c r="A187" s="29" t="s">
        <v>2252</v>
      </c>
      <c r="B187" s="62" t="s">
        <v>2253</v>
      </c>
      <c r="C187" s="33" t="s">
        <v>54</v>
      </c>
      <c r="D187" s="63" t="s">
        <v>2254</v>
      </c>
      <c r="E187" s="64" t="s">
        <v>2243</v>
      </c>
      <c r="F187" s="69" t="s">
        <v>2255</v>
      </c>
      <c r="G187" s="66">
        <v>19</v>
      </c>
      <c r="H187" s="67" t="s">
        <v>1550</v>
      </c>
      <c r="I187" s="33">
        <v>12</v>
      </c>
      <c r="J187" s="33">
        <f t="shared" si="2"/>
        <v>228</v>
      </c>
      <c r="K187" s="33"/>
    </row>
    <row r="188" spans="1:11" s="5" customFormat="1" ht="25.5" customHeight="1">
      <c r="A188" s="29" t="s">
        <v>2256</v>
      </c>
      <c r="B188" s="62" t="s">
        <v>2257</v>
      </c>
      <c r="C188" s="33" t="s">
        <v>54</v>
      </c>
      <c r="D188" s="63" t="s">
        <v>2258</v>
      </c>
      <c r="E188" s="64" t="s">
        <v>2243</v>
      </c>
      <c r="F188" s="69" t="s">
        <v>2259</v>
      </c>
      <c r="G188" s="66">
        <v>19</v>
      </c>
      <c r="H188" s="67" t="s">
        <v>1550</v>
      </c>
      <c r="I188" s="33">
        <v>12</v>
      </c>
      <c r="J188" s="33">
        <f t="shared" si="2"/>
        <v>228</v>
      </c>
      <c r="K188" s="33"/>
    </row>
    <row r="189" spans="1:11" s="5" customFormat="1" ht="25.5" customHeight="1">
      <c r="A189" s="29" t="s">
        <v>2260</v>
      </c>
      <c r="B189" s="62" t="s">
        <v>2261</v>
      </c>
      <c r="C189" s="33" t="s">
        <v>54</v>
      </c>
      <c r="D189" s="63" t="s">
        <v>2262</v>
      </c>
      <c r="E189" s="64" t="s">
        <v>1228</v>
      </c>
      <c r="F189" s="69" t="s">
        <v>2263</v>
      </c>
      <c r="G189" s="66">
        <v>19</v>
      </c>
      <c r="H189" s="67" t="s">
        <v>1550</v>
      </c>
      <c r="I189" s="33">
        <v>12</v>
      </c>
      <c r="J189" s="33">
        <f t="shared" si="2"/>
        <v>228</v>
      </c>
      <c r="K189" s="33"/>
    </row>
    <row r="190" spans="1:11" s="5" customFormat="1" ht="25.5" customHeight="1">
      <c r="A190" s="29" t="s">
        <v>2264</v>
      </c>
      <c r="B190" s="75" t="s">
        <v>2265</v>
      </c>
      <c r="C190" s="33" t="s">
        <v>54</v>
      </c>
      <c r="D190" s="76" t="s">
        <v>2266</v>
      </c>
      <c r="E190" s="64" t="s">
        <v>2144</v>
      </c>
      <c r="F190" s="69" t="s">
        <v>2267</v>
      </c>
      <c r="G190" s="66">
        <v>19</v>
      </c>
      <c r="H190" s="67" t="s">
        <v>2268</v>
      </c>
      <c r="I190" s="33">
        <v>8</v>
      </c>
      <c r="J190" s="33">
        <f t="shared" si="2"/>
        <v>152</v>
      </c>
      <c r="K190" s="80" t="s">
        <v>2269</v>
      </c>
    </row>
    <row r="191" spans="1:11" s="5" customFormat="1" ht="25.5" customHeight="1">
      <c r="A191" s="29" t="s">
        <v>2270</v>
      </c>
      <c r="B191" s="75" t="s">
        <v>2271</v>
      </c>
      <c r="C191" s="33" t="s">
        <v>54</v>
      </c>
      <c r="D191" s="76" t="s">
        <v>2272</v>
      </c>
      <c r="E191" s="64" t="s">
        <v>332</v>
      </c>
      <c r="F191" s="69" t="s">
        <v>2267</v>
      </c>
      <c r="G191" s="66">
        <v>19</v>
      </c>
      <c r="H191" s="67" t="s">
        <v>2273</v>
      </c>
      <c r="I191" s="33">
        <v>4</v>
      </c>
      <c r="J191" s="33">
        <f t="shared" si="2"/>
        <v>76</v>
      </c>
      <c r="K191" s="59"/>
    </row>
    <row r="192" spans="1:11" s="5" customFormat="1" ht="25.5" customHeight="1">
      <c r="A192" s="29" t="s">
        <v>2274</v>
      </c>
      <c r="B192" s="62" t="s">
        <v>2275</v>
      </c>
      <c r="C192" s="33" t="s">
        <v>54</v>
      </c>
      <c r="D192" s="63" t="s">
        <v>2276</v>
      </c>
      <c r="E192" s="64" t="s">
        <v>332</v>
      </c>
      <c r="F192" s="65" t="s">
        <v>2277</v>
      </c>
      <c r="G192" s="66">
        <v>19</v>
      </c>
      <c r="H192" s="67" t="s">
        <v>1550</v>
      </c>
      <c r="I192" s="33">
        <v>12</v>
      </c>
      <c r="J192" s="33">
        <f t="shared" si="2"/>
        <v>228</v>
      </c>
      <c r="K192" s="33"/>
    </row>
    <row r="193" spans="1:11" s="5" customFormat="1" ht="25.5" customHeight="1">
      <c r="A193" s="29" t="s">
        <v>2278</v>
      </c>
      <c r="B193" s="74" t="s">
        <v>2279</v>
      </c>
      <c r="C193" s="33" t="s">
        <v>54</v>
      </c>
      <c r="D193" s="63" t="s">
        <v>2280</v>
      </c>
      <c r="E193" s="64" t="s">
        <v>332</v>
      </c>
      <c r="F193" s="69" t="s">
        <v>2281</v>
      </c>
      <c r="G193" s="66">
        <v>19</v>
      </c>
      <c r="H193" s="67" t="s">
        <v>1550</v>
      </c>
      <c r="I193" s="33">
        <v>12</v>
      </c>
      <c r="J193" s="33">
        <f t="shared" si="2"/>
        <v>228</v>
      </c>
      <c r="K193" s="33"/>
    </row>
    <row r="194" spans="1:11" s="5" customFormat="1" ht="25.5" customHeight="1">
      <c r="A194" s="29" t="s">
        <v>2282</v>
      </c>
      <c r="B194" s="81" t="s">
        <v>2283</v>
      </c>
      <c r="C194" s="33" t="s">
        <v>54</v>
      </c>
      <c r="D194" s="63" t="s">
        <v>2284</v>
      </c>
      <c r="E194" s="64" t="s">
        <v>2132</v>
      </c>
      <c r="F194" s="69" t="s">
        <v>2285</v>
      </c>
      <c r="G194" s="66">
        <v>19</v>
      </c>
      <c r="H194" s="67" t="s">
        <v>1550</v>
      </c>
      <c r="I194" s="33">
        <v>12</v>
      </c>
      <c r="J194" s="33">
        <f t="shared" si="2"/>
        <v>228</v>
      </c>
      <c r="K194" s="33"/>
    </row>
    <row r="195" spans="1:11" s="5" customFormat="1" ht="25.5" customHeight="1">
      <c r="A195" s="29" t="s">
        <v>2286</v>
      </c>
      <c r="B195" s="70" t="s">
        <v>2287</v>
      </c>
      <c r="C195" s="33" t="s">
        <v>54</v>
      </c>
      <c r="D195" s="63" t="s">
        <v>2288</v>
      </c>
      <c r="E195" s="82" t="s">
        <v>2127</v>
      </c>
      <c r="F195" s="65" t="s">
        <v>2289</v>
      </c>
      <c r="G195" s="66">
        <v>19</v>
      </c>
      <c r="H195" s="67" t="s">
        <v>1769</v>
      </c>
      <c r="I195" s="33">
        <v>12</v>
      </c>
      <c r="J195" s="33">
        <f t="shared" si="2"/>
        <v>228</v>
      </c>
      <c r="K195" s="59"/>
    </row>
    <row r="196" spans="1:11" s="5" customFormat="1" ht="25.5" customHeight="1">
      <c r="A196" s="29" t="s">
        <v>2290</v>
      </c>
      <c r="B196" s="62" t="s">
        <v>2291</v>
      </c>
      <c r="C196" s="33" t="s">
        <v>54</v>
      </c>
      <c r="D196" s="63" t="s">
        <v>2292</v>
      </c>
      <c r="E196" s="64" t="s">
        <v>332</v>
      </c>
      <c r="F196" s="69" t="s">
        <v>2293</v>
      </c>
      <c r="G196" s="66">
        <v>19</v>
      </c>
      <c r="H196" s="67" t="s">
        <v>1550</v>
      </c>
      <c r="I196" s="33">
        <v>12</v>
      </c>
      <c r="J196" s="33">
        <f t="shared" si="2"/>
        <v>228</v>
      </c>
      <c r="K196" s="33"/>
    </row>
    <row r="197" spans="1:11" s="5" customFormat="1" ht="25.5" customHeight="1">
      <c r="A197" s="29" t="s">
        <v>2294</v>
      </c>
      <c r="B197" s="74" t="s">
        <v>2295</v>
      </c>
      <c r="C197" s="33" t="s">
        <v>54</v>
      </c>
      <c r="D197" s="63" t="s">
        <v>2296</v>
      </c>
      <c r="E197" s="64" t="s">
        <v>2297</v>
      </c>
      <c r="F197" s="69" t="s">
        <v>2298</v>
      </c>
      <c r="G197" s="66">
        <v>24</v>
      </c>
      <c r="H197" s="67" t="s">
        <v>1550</v>
      </c>
      <c r="I197" s="33">
        <v>12</v>
      </c>
      <c r="J197" s="33">
        <f t="shared" si="2"/>
        <v>288</v>
      </c>
      <c r="K197" s="33"/>
    </row>
    <row r="198" spans="1:11" s="5" customFormat="1" ht="25.5" customHeight="1">
      <c r="A198" s="29" t="s">
        <v>2299</v>
      </c>
      <c r="B198" s="83" t="s">
        <v>2300</v>
      </c>
      <c r="C198" s="33" t="s">
        <v>54</v>
      </c>
      <c r="D198" s="63" t="s">
        <v>2301</v>
      </c>
      <c r="E198" s="64" t="s">
        <v>332</v>
      </c>
      <c r="F198" s="69" t="s">
        <v>2302</v>
      </c>
      <c r="G198" s="66">
        <v>19</v>
      </c>
      <c r="H198" s="67" t="s">
        <v>1550</v>
      </c>
      <c r="I198" s="33">
        <v>12</v>
      </c>
      <c r="J198" s="33">
        <f t="shared" si="2"/>
        <v>228</v>
      </c>
      <c r="K198" s="33"/>
    </row>
    <row r="199" spans="1:11" s="5" customFormat="1" ht="25.5" customHeight="1">
      <c r="A199" s="29" t="s">
        <v>2303</v>
      </c>
      <c r="B199" s="81" t="s">
        <v>2304</v>
      </c>
      <c r="C199" s="33" t="s">
        <v>54</v>
      </c>
      <c r="D199" s="63" t="s">
        <v>2305</v>
      </c>
      <c r="E199" s="64" t="s">
        <v>2132</v>
      </c>
      <c r="F199" s="69" t="s">
        <v>2306</v>
      </c>
      <c r="G199" s="66">
        <v>19</v>
      </c>
      <c r="H199" s="67" t="s">
        <v>1550</v>
      </c>
      <c r="I199" s="33">
        <v>12</v>
      </c>
      <c r="J199" s="33">
        <f aca="true" t="shared" si="3" ref="J199:J262">G199*I199</f>
        <v>228</v>
      </c>
      <c r="K199" s="33"/>
    </row>
    <row r="200" spans="1:11" s="5" customFormat="1" ht="25.5" customHeight="1">
      <c r="A200" s="29" t="s">
        <v>2307</v>
      </c>
      <c r="B200" s="83" t="s">
        <v>2308</v>
      </c>
      <c r="C200" s="33" t="s">
        <v>54</v>
      </c>
      <c r="D200" s="63" t="s">
        <v>2309</v>
      </c>
      <c r="E200" s="64" t="s">
        <v>2132</v>
      </c>
      <c r="F200" s="65" t="s">
        <v>2310</v>
      </c>
      <c r="G200" s="66">
        <v>19</v>
      </c>
      <c r="H200" s="67" t="s">
        <v>1550</v>
      </c>
      <c r="I200" s="33">
        <v>12</v>
      </c>
      <c r="J200" s="33">
        <f t="shared" si="3"/>
        <v>228</v>
      </c>
      <c r="K200" s="33"/>
    </row>
    <row r="201" spans="1:11" s="5" customFormat="1" ht="25.5" customHeight="1">
      <c r="A201" s="29" t="s">
        <v>2311</v>
      </c>
      <c r="B201" s="40" t="s">
        <v>2312</v>
      </c>
      <c r="C201" s="33" t="s">
        <v>54</v>
      </c>
      <c r="D201" s="84" t="s">
        <v>2313</v>
      </c>
      <c r="E201" s="85" t="s">
        <v>2314</v>
      </c>
      <c r="F201" s="86" t="s">
        <v>2315</v>
      </c>
      <c r="G201" s="83">
        <v>7</v>
      </c>
      <c r="H201" s="67" t="s">
        <v>2316</v>
      </c>
      <c r="I201" s="33">
        <v>1.5</v>
      </c>
      <c r="J201" s="33">
        <f t="shared" si="3"/>
        <v>10.5</v>
      </c>
      <c r="K201" s="33"/>
    </row>
    <row r="202" spans="1:11" s="5" customFormat="1" ht="25.5" customHeight="1">
      <c r="A202" s="29" t="s">
        <v>2317</v>
      </c>
      <c r="B202" s="40" t="s">
        <v>2318</v>
      </c>
      <c r="C202" s="33" t="s">
        <v>54</v>
      </c>
      <c r="D202" s="84" t="s">
        <v>2319</v>
      </c>
      <c r="E202" s="85" t="s">
        <v>2320</v>
      </c>
      <c r="F202" s="86" t="s">
        <v>2315</v>
      </c>
      <c r="G202" s="83">
        <v>9</v>
      </c>
      <c r="H202" s="67" t="s">
        <v>2321</v>
      </c>
      <c r="I202" s="33">
        <v>2</v>
      </c>
      <c r="J202" s="33">
        <f t="shared" si="3"/>
        <v>18</v>
      </c>
      <c r="K202" s="33"/>
    </row>
    <row r="203" spans="1:11" s="5" customFormat="1" ht="25.5" customHeight="1">
      <c r="A203" s="29" t="s">
        <v>2322</v>
      </c>
      <c r="B203" s="87" t="s">
        <v>2323</v>
      </c>
      <c r="C203" s="33" t="s">
        <v>54</v>
      </c>
      <c r="D203" s="84" t="s">
        <v>2324</v>
      </c>
      <c r="E203" s="85" t="s">
        <v>2325</v>
      </c>
      <c r="F203" s="86" t="s">
        <v>2315</v>
      </c>
      <c r="G203" s="83">
        <v>7</v>
      </c>
      <c r="H203" s="67" t="s">
        <v>1550</v>
      </c>
      <c r="I203" s="33">
        <v>12</v>
      </c>
      <c r="J203" s="33">
        <f t="shared" si="3"/>
        <v>84</v>
      </c>
      <c r="K203" s="33"/>
    </row>
    <row r="204" spans="1:11" s="5" customFormat="1" ht="25.5" customHeight="1">
      <c r="A204" s="29" t="s">
        <v>2326</v>
      </c>
      <c r="B204" s="87" t="s">
        <v>2327</v>
      </c>
      <c r="C204" s="33" t="s">
        <v>54</v>
      </c>
      <c r="D204" s="84" t="s">
        <v>2328</v>
      </c>
      <c r="E204" s="85" t="s">
        <v>2329</v>
      </c>
      <c r="F204" s="86" t="s">
        <v>2315</v>
      </c>
      <c r="G204" s="83">
        <v>7</v>
      </c>
      <c r="H204" s="67" t="s">
        <v>1550</v>
      </c>
      <c r="I204" s="33">
        <v>12</v>
      </c>
      <c r="J204" s="33">
        <f t="shared" si="3"/>
        <v>84</v>
      </c>
      <c r="K204" s="33"/>
    </row>
    <row r="205" spans="1:11" s="5" customFormat="1" ht="25.5" customHeight="1">
      <c r="A205" s="29" t="s">
        <v>2330</v>
      </c>
      <c r="B205" s="40" t="s">
        <v>2331</v>
      </c>
      <c r="C205" s="33" t="s">
        <v>54</v>
      </c>
      <c r="D205" s="84" t="s">
        <v>2332</v>
      </c>
      <c r="E205" s="85" t="s">
        <v>2325</v>
      </c>
      <c r="F205" s="86" t="s">
        <v>2315</v>
      </c>
      <c r="G205" s="83">
        <v>7</v>
      </c>
      <c r="H205" s="67" t="s">
        <v>1550</v>
      </c>
      <c r="I205" s="33">
        <v>12</v>
      </c>
      <c r="J205" s="33">
        <f t="shared" si="3"/>
        <v>84</v>
      </c>
      <c r="K205" s="33"/>
    </row>
    <row r="206" spans="1:11" s="5" customFormat="1" ht="25.5" customHeight="1">
      <c r="A206" s="29" t="s">
        <v>2333</v>
      </c>
      <c r="B206" s="40" t="s">
        <v>2334</v>
      </c>
      <c r="C206" s="33" t="s">
        <v>54</v>
      </c>
      <c r="D206" s="84" t="s">
        <v>2335</v>
      </c>
      <c r="E206" s="85" t="s">
        <v>2336</v>
      </c>
      <c r="F206" s="86" t="s">
        <v>2315</v>
      </c>
      <c r="G206" s="83">
        <v>7</v>
      </c>
      <c r="H206" s="67" t="s">
        <v>1550</v>
      </c>
      <c r="I206" s="33">
        <v>12</v>
      </c>
      <c r="J206" s="33">
        <f t="shared" si="3"/>
        <v>84</v>
      </c>
      <c r="K206" s="33"/>
    </row>
    <row r="207" spans="1:11" s="5" customFormat="1" ht="25.5" customHeight="1">
      <c r="A207" s="29" t="s">
        <v>2337</v>
      </c>
      <c r="B207" s="40" t="s">
        <v>2338</v>
      </c>
      <c r="C207" s="33" t="s">
        <v>54</v>
      </c>
      <c r="D207" s="84" t="s">
        <v>2339</v>
      </c>
      <c r="E207" s="85" t="s">
        <v>2340</v>
      </c>
      <c r="F207" s="86" t="s">
        <v>2315</v>
      </c>
      <c r="G207" s="83">
        <v>7</v>
      </c>
      <c r="H207" s="67" t="s">
        <v>1550</v>
      </c>
      <c r="I207" s="33">
        <v>12</v>
      </c>
      <c r="J207" s="33">
        <f t="shared" si="3"/>
        <v>84</v>
      </c>
      <c r="K207" s="33"/>
    </row>
    <row r="208" spans="1:11" s="5" customFormat="1" ht="25.5" customHeight="1">
      <c r="A208" s="29" t="s">
        <v>2341</v>
      </c>
      <c r="B208" s="40" t="s">
        <v>2342</v>
      </c>
      <c r="C208" s="33" t="s">
        <v>54</v>
      </c>
      <c r="D208" s="84" t="s">
        <v>2343</v>
      </c>
      <c r="E208" s="85" t="s">
        <v>2344</v>
      </c>
      <c r="F208" s="86" t="s">
        <v>2315</v>
      </c>
      <c r="G208" s="83">
        <v>7</v>
      </c>
      <c r="H208" s="67" t="s">
        <v>1550</v>
      </c>
      <c r="I208" s="33">
        <v>12</v>
      </c>
      <c r="J208" s="33">
        <f t="shared" si="3"/>
        <v>84</v>
      </c>
      <c r="K208" s="33"/>
    </row>
    <row r="209" spans="1:11" s="5" customFormat="1" ht="25.5" customHeight="1">
      <c r="A209" s="29" t="s">
        <v>2345</v>
      </c>
      <c r="B209" s="40" t="s">
        <v>2346</v>
      </c>
      <c r="C209" s="33" t="s">
        <v>54</v>
      </c>
      <c r="D209" s="84" t="s">
        <v>2347</v>
      </c>
      <c r="E209" s="85" t="s">
        <v>2344</v>
      </c>
      <c r="F209" s="86" t="s">
        <v>2315</v>
      </c>
      <c r="G209" s="83">
        <v>7</v>
      </c>
      <c r="H209" s="67" t="s">
        <v>1550</v>
      </c>
      <c r="I209" s="33">
        <v>12</v>
      </c>
      <c r="J209" s="33">
        <f t="shared" si="3"/>
        <v>84</v>
      </c>
      <c r="K209" s="33"/>
    </row>
    <row r="210" spans="1:11" s="5" customFormat="1" ht="25.5" customHeight="1">
      <c r="A210" s="29" t="s">
        <v>2348</v>
      </c>
      <c r="B210" s="40" t="s">
        <v>2349</v>
      </c>
      <c r="C210" s="33" t="s">
        <v>54</v>
      </c>
      <c r="D210" s="84" t="s">
        <v>2350</v>
      </c>
      <c r="E210" s="85" t="s">
        <v>2344</v>
      </c>
      <c r="F210" s="86" t="s">
        <v>2315</v>
      </c>
      <c r="G210" s="83">
        <v>7</v>
      </c>
      <c r="H210" s="67" t="s">
        <v>2351</v>
      </c>
      <c r="I210" s="33">
        <v>9</v>
      </c>
      <c r="J210" s="33">
        <f t="shared" si="3"/>
        <v>63</v>
      </c>
      <c r="K210" s="33"/>
    </row>
    <row r="211" spans="1:11" s="5" customFormat="1" ht="25.5" customHeight="1">
      <c r="A211" s="29" t="s">
        <v>2352</v>
      </c>
      <c r="B211" s="40" t="s">
        <v>2353</v>
      </c>
      <c r="C211" s="33" t="s">
        <v>54</v>
      </c>
      <c r="D211" s="84" t="s">
        <v>2354</v>
      </c>
      <c r="E211" s="85" t="s">
        <v>2344</v>
      </c>
      <c r="F211" s="86" t="s">
        <v>2315</v>
      </c>
      <c r="G211" s="83">
        <v>7</v>
      </c>
      <c r="H211" s="67" t="s">
        <v>1550</v>
      </c>
      <c r="I211" s="33">
        <v>9.5</v>
      </c>
      <c r="J211" s="33">
        <f t="shared" si="3"/>
        <v>66.5</v>
      </c>
      <c r="K211" s="33"/>
    </row>
    <row r="212" spans="1:11" s="5" customFormat="1" ht="25.5" customHeight="1">
      <c r="A212" s="29" t="s">
        <v>2355</v>
      </c>
      <c r="B212" s="87" t="s">
        <v>2356</v>
      </c>
      <c r="C212" s="33" t="s">
        <v>54</v>
      </c>
      <c r="D212" s="84" t="s">
        <v>2357</v>
      </c>
      <c r="E212" s="85" t="s">
        <v>2325</v>
      </c>
      <c r="F212" s="86" t="s">
        <v>2315</v>
      </c>
      <c r="G212" s="83">
        <v>7</v>
      </c>
      <c r="H212" s="67" t="s">
        <v>1550</v>
      </c>
      <c r="I212" s="33">
        <v>11.5</v>
      </c>
      <c r="J212" s="33">
        <f t="shared" si="3"/>
        <v>80.5</v>
      </c>
      <c r="K212" s="33"/>
    </row>
    <row r="213" spans="1:11" s="5" customFormat="1" ht="25.5" customHeight="1">
      <c r="A213" s="29" t="s">
        <v>2358</v>
      </c>
      <c r="B213" s="88" t="s">
        <v>2359</v>
      </c>
      <c r="C213" s="89" t="s">
        <v>2360</v>
      </c>
      <c r="D213" s="87" t="s">
        <v>2361</v>
      </c>
      <c r="E213" s="90" t="s">
        <v>2137</v>
      </c>
      <c r="F213" s="87" t="s">
        <v>2362</v>
      </c>
      <c r="G213" s="91">
        <v>19</v>
      </c>
      <c r="H213" s="90" t="s">
        <v>146</v>
      </c>
      <c r="I213" s="100">
        <v>9.5</v>
      </c>
      <c r="J213" s="33">
        <f t="shared" si="3"/>
        <v>180.5</v>
      </c>
      <c r="K213" s="101" t="s">
        <v>2363</v>
      </c>
    </row>
    <row r="214" spans="1:11" s="5" customFormat="1" ht="25.5" customHeight="1">
      <c r="A214" s="29" t="s">
        <v>2364</v>
      </c>
      <c r="B214" s="88" t="s">
        <v>2365</v>
      </c>
      <c r="C214" s="89" t="s">
        <v>2360</v>
      </c>
      <c r="D214" s="87" t="s">
        <v>2366</v>
      </c>
      <c r="E214" s="90" t="s">
        <v>2137</v>
      </c>
      <c r="F214" s="87" t="s">
        <v>2367</v>
      </c>
      <c r="G214" s="91">
        <v>19</v>
      </c>
      <c r="H214" s="90" t="s">
        <v>146</v>
      </c>
      <c r="I214" s="100">
        <v>10.5</v>
      </c>
      <c r="J214" s="33">
        <f t="shared" si="3"/>
        <v>199.5</v>
      </c>
      <c r="K214" s="101" t="s">
        <v>2368</v>
      </c>
    </row>
    <row r="215" spans="1:11" s="5" customFormat="1" ht="25.5" customHeight="1">
      <c r="A215" s="29" t="s">
        <v>2369</v>
      </c>
      <c r="B215" s="88" t="s">
        <v>2370</v>
      </c>
      <c r="C215" s="89" t="s">
        <v>2360</v>
      </c>
      <c r="D215" s="87" t="s">
        <v>2371</v>
      </c>
      <c r="E215" s="90" t="s">
        <v>332</v>
      </c>
      <c r="F215" s="87" t="s">
        <v>2372</v>
      </c>
      <c r="G215" s="91">
        <v>19</v>
      </c>
      <c r="H215" s="90" t="s">
        <v>146</v>
      </c>
      <c r="I215" s="100">
        <v>11.5</v>
      </c>
      <c r="J215" s="33">
        <f t="shared" si="3"/>
        <v>218.5</v>
      </c>
      <c r="K215" s="101"/>
    </row>
    <row r="216" spans="1:11" s="5" customFormat="1" ht="25.5" customHeight="1">
      <c r="A216" s="29" t="s">
        <v>2373</v>
      </c>
      <c r="B216" s="88" t="s">
        <v>2374</v>
      </c>
      <c r="C216" s="89" t="s">
        <v>2360</v>
      </c>
      <c r="D216" s="87" t="s">
        <v>2375</v>
      </c>
      <c r="E216" s="90" t="s">
        <v>2153</v>
      </c>
      <c r="F216" s="87" t="s">
        <v>2376</v>
      </c>
      <c r="G216" s="91">
        <v>19</v>
      </c>
      <c r="H216" s="90" t="s">
        <v>888</v>
      </c>
      <c r="I216" s="100">
        <v>8</v>
      </c>
      <c r="J216" s="33">
        <f t="shared" si="3"/>
        <v>152</v>
      </c>
      <c r="K216" s="101" t="s">
        <v>2377</v>
      </c>
    </row>
    <row r="217" spans="1:11" s="5" customFormat="1" ht="25.5" customHeight="1">
      <c r="A217" s="29" t="s">
        <v>2378</v>
      </c>
      <c r="B217" s="88" t="s">
        <v>2379</v>
      </c>
      <c r="C217" s="89" t="s">
        <v>2360</v>
      </c>
      <c r="D217" s="87" t="s">
        <v>2380</v>
      </c>
      <c r="E217" s="90" t="s">
        <v>2153</v>
      </c>
      <c r="F217" s="87" t="s">
        <v>2381</v>
      </c>
      <c r="G217" s="91">
        <v>19</v>
      </c>
      <c r="H217" s="90" t="s">
        <v>146</v>
      </c>
      <c r="I217" s="102">
        <v>11.5</v>
      </c>
      <c r="J217" s="33">
        <f t="shared" si="3"/>
        <v>218.5</v>
      </c>
      <c r="K217" s="103"/>
    </row>
    <row r="218" spans="1:11" s="5" customFormat="1" ht="25.5" customHeight="1">
      <c r="A218" s="29" t="s">
        <v>2382</v>
      </c>
      <c r="B218" s="88" t="s">
        <v>2383</v>
      </c>
      <c r="C218" s="89" t="s">
        <v>2360</v>
      </c>
      <c r="D218" s="87" t="s">
        <v>2384</v>
      </c>
      <c r="E218" s="90" t="s">
        <v>2137</v>
      </c>
      <c r="F218" s="87" t="s">
        <v>2385</v>
      </c>
      <c r="G218" s="91">
        <v>19</v>
      </c>
      <c r="H218" s="90" t="s">
        <v>146</v>
      </c>
      <c r="I218" s="102">
        <v>12</v>
      </c>
      <c r="J218" s="33">
        <f t="shared" si="3"/>
        <v>228</v>
      </c>
      <c r="K218" s="101"/>
    </row>
    <row r="219" spans="1:11" s="5" customFormat="1" ht="25.5" customHeight="1">
      <c r="A219" s="29" t="s">
        <v>2386</v>
      </c>
      <c r="B219" s="92" t="s">
        <v>2387</v>
      </c>
      <c r="C219" s="89" t="s">
        <v>2360</v>
      </c>
      <c r="D219" s="87" t="s">
        <v>2388</v>
      </c>
      <c r="E219" s="90" t="s">
        <v>2137</v>
      </c>
      <c r="F219" s="87" t="s">
        <v>2389</v>
      </c>
      <c r="G219" s="91">
        <v>19</v>
      </c>
      <c r="H219" s="90" t="s">
        <v>146</v>
      </c>
      <c r="I219" s="102">
        <v>9</v>
      </c>
      <c r="J219" s="33">
        <f t="shared" si="3"/>
        <v>171</v>
      </c>
      <c r="K219" s="101"/>
    </row>
    <row r="220" spans="1:11" s="5" customFormat="1" ht="25.5" customHeight="1">
      <c r="A220" s="29" t="s">
        <v>2390</v>
      </c>
      <c r="B220" s="93" t="s">
        <v>2391</v>
      </c>
      <c r="C220" s="89" t="s">
        <v>2360</v>
      </c>
      <c r="D220" s="87" t="s">
        <v>2392</v>
      </c>
      <c r="E220" s="90" t="s">
        <v>2153</v>
      </c>
      <c r="F220" s="87" t="s">
        <v>2393</v>
      </c>
      <c r="G220" s="91">
        <v>19</v>
      </c>
      <c r="H220" s="90" t="s">
        <v>146</v>
      </c>
      <c r="I220" s="102">
        <v>2</v>
      </c>
      <c r="J220" s="33">
        <f t="shared" si="3"/>
        <v>38</v>
      </c>
      <c r="K220" s="104" t="s">
        <v>2394</v>
      </c>
    </row>
    <row r="221" spans="1:11" s="5" customFormat="1" ht="25.5" customHeight="1">
      <c r="A221" s="29" t="s">
        <v>2395</v>
      </c>
      <c r="B221" s="93" t="s">
        <v>2396</v>
      </c>
      <c r="C221" s="89" t="s">
        <v>2360</v>
      </c>
      <c r="D221" s="87" t="s">
        <v>2397</v>
      </c>
      <c r="E221" s="90" t="s">
        <v>2153</v>
      </c>
      <c r="F221" s="87" t="s">
        <v>2398</v>
      </c>
      <c r="G221" s="91">
        <v>19</v>
      </c>
      <c r="H221" s="90" t="s">
        <v>888</v>
      </c>
      <c r="I221" s="100">
        <v>8</v>
      </c>
      <c r="J221" s="33">
        <f t="shared" si="3"/>
        <v>152</v>
      </c>
      <c r="K221" s="101" t="s">
        <v>2377</v>
      </c>
    </row>
    <row r="222" spans="1:11" s="5" customFormat="1" ht="25.5" customHeight="1">
      <c r="A222" s="29" t="s">
        <v>2399</v>
      </c>
      <c r="B222" s="93" t="s">
        <v>2400</v>
      </c>
      <c r="C222" s="89" t="s">
        <v>2360</v>
      </c>
      <c r="D222" s="87" t="s">
        <v>2401</v>
      </c>
      <c r="E222" s="90" t="s">
        <v>2153</v>
      </c>
      <c r="F222" s="87" t="s">
        <v>2402</v>
      </c>
      <c r="G222" s="91">
        <v>19</v>
      </c>
      <c r="H222" s="90" t="s">
        <v>186</v>
      </c>
      <c r="I222" s="100">
        <v>0.5</v>
      </c>
      <c r="J222" s="33">
        <f t="shared" si="3"/>
        <v>9.5</v>
      </c>
      <c r="K222" s="101" t="s">
        <v>2403</v>
      </c>
    </row>
    <row r="223" spans="1:11" s="5" customFormat="1" ht="25.5" customHeight="1">
      <c r="A223" s="29" t="s">
        <v>2404</v>
      </c>
      <c r="B223" s="88" t="s">
        <v>2405</v>
      </c>
      <c r="C223" s="89" t="s">
        <v>2360</v>
      </c>
      <c r="D223" s="87" t="s">
        <v>2406</v>
      </c>
      <c r="E223" s="90" t="s">
        <v>332</v>
      </c>
      <c r="F223" s="87" t="s">
        <v>2407</v>
      </c>
      <c r="G223" s="91">
        <v>19</v>
      </c>
      <c r="H223" s="90" t="s">
        <v>146</v>
      </c>
      <c r="I223" s="102">
        <v>10.5</v>
      </c>
      <c r="J223" s="33">
        <f t="shared" si="3"/>
        <v>199.5</v>
      </c>
      <c r="K223" s="104"/>
    </row>
    <row r="224" spans="1:11" s="5" customFormat="1" ht="25.5" customHeight="1">
      <c r="A224" s="29" t="s">
        <v>2408</v>
      </c>
      <c r="B224" s="88" t="s">
        <v>2409</v>
      </c>
      <c r="C224" s="89" t="s">
        <v>2360</v>
      </c>
      <c r="D224" s="87" t="s">
        <v>2410</v>
      </c>
      <c r="E224" s="90" t="s">
        <v>332</v>
      </c>
      <c r="F224" s="87" t="s">
        <v>2411</v>
      </c>
      <c r="G224" s="91">
        <v>19</v>
      </c>
      <c r="H224" s="90" t="s">
        <v>146</v>
      </c>
      <c r="I224" s="100">
        <v>12</v>
      </c>
      <c r="J224" s="33">
        <f t="shared" si="3"/>
        <v>228</v>
      </c>
      <c r="K224" s="101"/>
    </row>
    <row r="225" spans="1:11" s="5" customFormat="1" ht="25.5" customHeight="1">
      <c r="A225" s="29" t="s">
        <v>2412</v>
      </c>
      <c r="B225" s="88" t="s">
        <v>2413</v>
      </c>
      <c r="C225" s="89" t="s">
        <v>2360</v>
      </c>
      <c r="D225" s="87" t="s">
        <v>2414</v>
      </c>
      <c r="E225" s="90" t="s">
        <v>332</v>
      </c>
      <c r="F225" s="87" t="s">
        <v>2372</v>
      </c>
      <c r="G225" s="91">
        <v>19</v>
      </c>
      <c r="H225" s="90" t="s">
        <v>146</v>
      </c>
      <c r="I225" s="100">
        <v>12</v>
      </c>
      <c r="J225" s="33">
        <f t="shared" si="3"/>
        <v>228</v>
      </c>
      <c r="K225" s="101"/>
    </row>
    <row r="226" spans="1:11" s="5" customFormat="1" ht="25.5" customHeight="1">
      <c r="A226" s="29" t="s">
        <v>2415</v>
      </c>
      <c r="B226" s="88" t="s">
        <v>2416</v>
      </c>
      <c r="C226" s="89" t="s">
        <v>2360</v>
      </c>
      <c r="D226" s="87" t="s">
        <v>2417</v>
      </c>
      <c r="E226" s="90" t="s">
        <v>332</v>
      </c>
      <c r="F226" s="87" t="s">
        <v>2407</v>
      </c>
      <c r="G226" s="91">
        <v>19</v>
      </c>
      <c r="H226" s="90" t="s">
        <v>146</v>
      </c>
      <c r="I226" s="100">
        <v>10.5</v>
      </c>
      <c r="J226" s="33">
        <f t="shared" si="3"/>
        <v>199.5</v>
      </c>
      <c r="K226" s="101"/>
    </row>
    <row r="227" spans="1:11" s="5" customFormat="1" ht="25.5" customHeight="1">
      <c r="A227" s="29" t="s">
        <v>2418</v>
      </c>
      <c r="B227" s="88" t="s">
        <v>2419</v>
      </c>
      <c r="C227" s="89" t="s">
        <v>2360</v>
      </c>
      <c r="D227" s="87" t="s">
        <v>2420</v>
      </c>
      <c r="E227" s="90" t="s">
        <v>332</v>
      </c>
      <c r="F227" s="87" t="s">
        <v>2372</v>
      </c>
      <c r="G227" s="91">
        <v>19</v>
      </c>
      <c r="H227" s="90" t="s">
        <v>146</v>
      </c>
      <c r="I227" s="100">
        <v>11</v>
      </c>
      <c r="J227" s="33">
        <f t="shared" si="3"/>
        <v>209</v>
      </c>
      <c r="K227" s="103"/>
    </row>
    <row r="228" spans="1:11" s="5" customFormat="1" ht="25.5" customHeight="1">
      <c r="A228" s="29" t="s">
        <v>2421</v>
      </c>
      <c r="B228" s="88" t="s">
        <v>2422</v>
      </c>
      <c r="C228" s="89" t="s">
        <v>2360</v>
      </c>
      <c r="D228" s="87" t="s">
        <v>2423</v>
      </c>
      <c r="E228" s="90" t="s">
        <v>332</v>
      </c>
      <c r="F228" s="87" t="s">
        <v>2407</v>
      </c>
      <c r="G228" s="91">
        <v>19</v>
      </c>
      <c r="H228" s="90" t="s">
        <v>146</v>
      </c>
      <c r="I228" s="100">
        <v>11</v>
      </c>
      <c r="J228" s="33">
        <f t="shared" si="3"/>
        <v>209</v>
      </c>
      <c r="K228" s="101"/>
    </row>
    <row r="229" spans="1:11" s="5" customFormat="1" ht="25.5" customHeight="1">
      <c r="A229" s="29" t="s">
        <v>2424</v>
      </c>
      <c r="B229" s="88" t="s">
        <v>2425</v>
      </c>
      <c r="C229" s="89" t="s">
        <v>2360</v>
      </c>
      <c r="D229" s="87" t="s">
        <v>2426</v>
      </c>
      <c r="E229" s="90" t="s">
        <v>332</v>
      </c>
      <c r="F229" s="87" t="s">
        <v>2372</v>
      </c>
      <c r="G229" s="91">
        <v>19</v>
      </c>
      <c r="H229" s="90" t="s">
        <v>146</v>
      </c>
      <c r="I229" s="100">
        <v>8.5</v>
      </c>
      <c r="J229" s="33">
        <f t="shared" si="3"/>
        <v>161.5</v>
      </c>
      <c r="K229" s="101"/>
    </row>
    <row r="230" spans="1:11" s="5" customFormat="1" ht="25.5" customHeight="1">
      <c r="A230" s="29" t="s">
        <v>2427</v>
      </c>
      <c r="B230" s="88" t="s">
        <v>2428</v>
      </c>
      <c r="C230" s="89" t="s">
        <v>2360</v>
      </c>
      <c r="D230" s="87" t="s">
        <v>2429</v>
      </c>
      <c r="E230" s="90" t="s">
        <v>332</v>
      </c>
      <c r="F230" s="87" t="s">
        <v>2430</v>
      </c>
      <c r="G230" s="91">
        <v>19</v>
      </c>
      <c r="H230" s="90" t="s">
        <v>146</v>
      </c>
      <c r="I230" s="100">
        <v>12</v>
      </c>
      <c r="J230" s="33">
        <f t="shared" si="3"/>
        <v>228</v>
      </c>
      <c r="K230" s="103"/>
    </row>
    <row r="231" spans="1:11" s="5" customFormat="1" ht="25.5" customHeight="1">
      <c r="A231" s="29" t="s">
        <v>2431</v>
      </c>
      <c r="B231" s="94" t="s">
        <v>2432</v>
      </c>
      <c r="C231" s="89" t="s">
        <v>2360</v>
      </c>
      <c r="D231" s="87" t="s">
        <v>2433</v>
      </c>
      <c r="E231" s="90" t="s">
        <v>332</v>
      </c>
      <c r="F231" s="87" t="s">
        <v>1635</v>
      </c>
      <c r="G231" s="91">
        <v>19</v>
      </c>
      <c r="H231" s="90" t="s">
        <v>146</v>
      </c>
      <c r="I231" s="100">
        <v>11.5</v>
      </c>
      <c r="J231" s="33">
        <f t="shared" si="3"/>
        <v>218.5</v>
      </c>
      <c r="K231" s="103"/>
    </row>
    <row r="232" spans="1:11" s="5" customFormat="1" ht="25.5" customHeight="1">
      <c r="A232" s="29" t="s">
        <v>2434</v>
      </c>
      <c r="B232" s="95" t="s">
        <v>2435</v>
      </c>
      <c r="C232" s="89" t="s">
        <v>2360</v>
      </c>
      <c r="D232" s="87" t="s">
        <v>2436</v>
      </c>
      <c r="E232" s="90" t="s">
        <v>332</v>
      </c>
      <c r="F232" s="87" t="s">
        <v>2437</v>
      </c>
      <c r="G232" s="91">
        <v>19</v>
      </c>
      <c r="H232" s="90" t="s">
        <v>146</v>
      </c>
      <c r="I232" s="100">
        <v>11.5</v>
      </c>
      <c r="J232" s="33">
        <f t="shared" si="3"/>
        <v>218.5</v>
      </c>
      <c r="K232" s="103"/>
    </row>
    <row r="233" spans="1:11" s="5" customFormat="1" ht="25.5" customHeight="1">
      <c r="A233" s="29" t="s">
        <v>2438</v>
      </c>
      <c r="B233" s="88" t="s">
        <v>2439</v>
      </c>
      <c r="C233" s="89" t="s">
        <v>2360</v>
      </c>
      <c r="D233" s="87" t="s">
        <v>2440</v>
      </c>
      <c r="E233" s="90" t="s">
        <v>332</v>
      </c>
      <c r="F233" s="87" t="s">
        <v>2441</v>
      </c>
      <c r="G233" s="91">
        <v>19</v>
      </c>
      <c r="H233" s="90" t="s">
        <v>146</v>
      </c>
      <c r="I233" s="100">
        <v>11.5</v>
      </c>
      <c r="J233" s="33">
        <f t="shared" si="3"/>
        <v>218.5</v>
      </c>
      <c r="K233" s="103"/>
    </row>
    <row r="234" spans="1:11" s="5" customFormat="1" ht="25.5" customHeight="1">
      <c r="A234" s="29" t="s">
        <v>2442</v>
      </c>
      <c r="B234" s="94" t="s">
        <v>2443</v>
      </c>
      <c r="C234" s="89" t="s">
        <v>2360</v>
      </c>
      <c r="D234" s="87" t="s">
        <v>2444</v>
      </c>
      <c r="E234" s="90" t="s">
        <v>332</v>
      </c>
      <c r="F234" s="87" t="s">
        <v>2445</v>
      </c>
      <c r="G234" s="91">
        <v>19</v>
      </c>
      <c r="H234" s="90" t="s">
        <v>146</v>
      </c>
      <c r="I234" s="100">
        <v>11.5</v>
      </c>
      <c r="J234" s="33">
        <f t="shared" si="3"/>
        <v>218.5</v>
      </c>
      <c r="K234" s="101"/>
    </row>
    <row r="235" spans="1:11" s="5" customFormat="1" ht="25.5" customHeight="1">
      <c r="A235" s="29" t="s">
        <v>2446</v>
      </c>
      <c r="B235" s="94" t="s">
        <v>2447</v>
      </c>
      <c r="C235" s="89" t="s">
        <v>2360</v>
      </c>
      <c r="D235" s="87" t="s">
        <v>2448</v>
      </c>
      <c r="E235" s="90" t="s">
        <v>332</v>
      </c>
      <c r="F235" s="87" t="s">
        <v>2449</v>
      </c>
      <c r="G235" s="91">
        <v>19</v>
      </c>
      <c r="H235" s="90" t="s">
        <v>146</v>
      </c>
      <c r="I235" s="100">
        <v>12</v>
      </c>
      <c r="J235" s="33">
        <f t="shared" si="3"/>
        <v>228</v>
      </c>
      <c r="K235" s="103"/>
    </row>
    <row r="236" spans="1:11" s="5" customFormat="1" ht="25.5" customHeight="1">
      <c r="A236" s="29" t="s">
        <v>2450</v>
      </c>
      <c r="B236" s="94" t="s">
        <v>2451</v>
      </c>
      <c r="C236" s="89" t="s">
        <v>2360</v>
      </c>
      <c r="D236" s="87" t="s">
        <v>2452</v>
      </c>
      <c r="E236" s="90" t="s">
        <v>332</v>
      </c>
      <c r="F236" s="87" t="s">
        <v>2453</v>
      </c>
      <c r="G236" s="91">
        <v>19</v>
      </c>
      <c r="H236" s="90" t="s">
        <v>146</v>
      </c>
      <c r="I236" s="100">
        <v>10.5</v>
      </c>
      <c r="J236" s="33">
        <f t="shared" si="3"/>
        <v>199.5</v>
      </c>
      <c r="K236" s="103"/>
    </row>
    <row r="237" spans="1:11" s="5" customFormat="1" ht="25.5" customHeight="1">
      <c r="A237" s="29" t="s">
        <v>2454</v>
      </c>
      <c r="B237" s="94" t="s">
        <v>2455</v>
      </c>
      <c r="C237" s="89" t="s">
        <v>2360</v>
      </c>
      <c r="D237" s="87" t="s">
        <v>2456</v>
      </c>
      <c r="E237" s="90" t="s">
        <v>332</v>
      </c>
      <c r="F237" s="87" t="s">
        <v>2457</v>
      </c>
      <c r="G237" s="91">
        <v>19</v>
      </c>
      <c r="H237" s="90" t="s">
        <v>146</v>
      </c>
      <c r="I237" s="100">
        <v>8.5</v>
      </c>
      <c r="J237" s="33">
        <f t="shared" si="3"/>
        <v>161.5</v>
      </c>
      <c r="K237" s="101" t="s">
        <v>2458</v>
      </c>
    </row>
    <row r="238" spans="1:11" s="5" customFormat="1" ht="25.5" customHeight="1">
      <c r="A238" s="29" t="s">
        <v>2459</v>
      </c>
      <c r="B238" s="94" t="s">
        <v>2460</v>
      </c>
      <c r="C238" s="89" t="s">
        <v>2360</v>
      </c>
      <c r="D238" s="87" t="s">
        <v>2461</v>
      </c>
      <c r="E238" s="90" t="s">
        <v>332</v>
      </c>
      <c r="F238" s="87" t="s">
        <v>2462</v>
      </c>
      <c r="G238" s="91">
        <v>19</v>
      </c>
      <c r="H238" s="90" t="s">
        <v>146</v>
      </c>
      <c r="I238" s="100">
        <v>12</v>
      </c>
      <c r="J238" s="33">
        <f t="shared" si="3"/>
        <v>228</v>
      </c>
      <c r="K238" s="103"/>
    </row>
    <row r="239" spans="1:11" s="5" customFormat="1" ht="25.5" customHeight="1">
      <c r="A239" s="29" t="s">
        <v>2463</v>
      </c>
      <c r="B239" s="94" t="s">
        <v>2464</v>
      </c>
      <c r="C239" s="89" t="s">
        <v>2360</v>
      </c>
      <c r="D239" s="87" t="s">
        <v>2465</v>
      </c>
      <c r="E239" s="90" t="s">
        <v>2132</v>
      </c>
      <c r="F239" s="87" t="s">
        <v>2466</v>
      </c>
      <c r="G239" s="91">
        <v>19</v>
      </c>
      <c r="H239" s="90" t="s">
        <v>146</v>
      </c>
      <c r="I239" s="100">
        <v>12</v>
      </c>
      <c r="J239" s="33">
        <f t="shared" si="3"/>
        <v>228</v>
      </c>
      <c r="K239" s="101"/>
    </row>
    <row r="240" spans="1:11" s="5" customFormat="1" ht="25.5" customHeight="1">
      <c r="A240" s="29" t="s">
        <v>2467</v>
      </c>
      <c r="B240" s="94" t="s">
        <v>2468</v>
      </c>
      <c r="C240" s="89" t="s">
        <v>2360</v>
      </c>
      <c r="D240" s="87" t="s">
        <v>2469</v>
      </c>
      <c r="E240" s="90" t="s">
        <v>2470</v>
      </c>
      <c r="F240" s="87" t="s">
        <v>2471</v>
      </c>
      <c r="G240" s="91">
        <v>19</v>
      </c>
      <c r="H240" s="90" t="s">
        <v>146</v>
      </c>
      <c r="I240" s="102">
        <v>12</v>
      </c>
      <c r="J240" s="33">
        <f t="shared" si="3"/>
        <v>228</v>
      </c>
      <c r="K240" s="103"/>
    </row>
    <row r="241" spans="1:11" s="5" customFormat="1" ht="25.5" customHeight="1">
      <c r="A241" s="29" t="s">
        <v>2472</v>
      </c>
      <c r="B241" s="94" t="s">
        <v>2473</v>
      </c>
      <c r="C241" s="89" t="s">
        <v>2360</v>
      </c>
      <c r="D241" s="87" t="s">
        <v>2474</v>
      </c>
      <c r="E241" s="90" t="s">
        <v>332</v>
      </c>
      <c r="F241" s="87" t="s">
        <v>2475</v>
      </c>
      <c r="G241" s="91">
        <v>19</v>
      </c>
      <c r="H241" s="90" t="s">
        <v>146</v>
      </c>
      <c r="I241" s="102">
        <v>11.5</v>
      </c>
      <c r="J241" s="33">
        <f t="shared" si="3"/>
        <v>218.5</v>
      </c>
      <c r="K241" s="103"/>
    </row>
    <row r="242" spans="1:11" s="5" customFormat="1" ht="25.5" customHeight="1">
      <c r="A242" s="29" t="s">
        <v>2476</v>
      </c>
      <c r="B242" s="94" t="s">
        <v>2477</v>
      </c>
      <c r="C242" s="89" t="s">
        <v>2360</v>
      </c>
      <c r="D242" s="87" t="s">
        <v>2478</v>
      </c>
      <c r="E242" s="90" t="s">
        <v>2479</v>
      </c>
      <c r="F242" s="87" t="s">
        <v>2480</v>
      </c>
      <c r="G242" s="91">
        <v>19</v>
      </c>
      <c r="H242" s="90" t="s">
        <v>146</v>
      </c>
      <c r="I242" s="102">
        <v>12</v>
      </c>
      <c r="J242" s="33">
        <f t="shared" si="3"/>
        <v>228</v>
      </c>
      <c r="K242" s="101"/>
    </row>
    <row r="243" spans="1:11" s="5" customFormat="1" ht="25.5" customHeight="1">
      <c r="A243" s="29" t="s">
        <v>2481</v>
      </c>
      <c r="B243" s="94" t="s">
        <v>2482</v>
      </c>
      <c r="C243" s="89" t="s">
        <v>2360</v>
      </c>
      <c r="D243" s="87" t="s">
        <v>2483</v>
      </c>
      <c r="E243" s="90" t="s">
        <v>1228</v>
      </c>
      <c r="F243" s="87" t="s">
        <v>2484</v>
      </c>
      <c r="G243" s="91">
        <v>19</v>
      </c>
      <c r="H243" s="90" t="s">
        <v>146</v>
      </c>
      <c r="I243" s="102">
        <v>11</v>
      </c>
      <c r="J243" s="33">
        <f t="shared" si="3"/>
        <v>209</v>
      </c>
      <c r="K243" s="103"/>
    </row>
    <row r="244" spans="1:11" s="5" customFormat="1" ht="25.5" customHeight="1">
      <c r="A244" s="29" t="s">
        <v>2485</v>
      </c>
      <c r="B244" s="94" t="s">
        <v>2486</v>
      </c>
      <c r="C244" s="89" t="s">
        <v>2360</v>
      </c>
      <c r="D244" s="87" t="s">
        <v>2487</v>
      </c>
      <c r="E244" s="90" t="s">
        <v>2132</v>
      </c>
      <c r="F244" s="87" t="s">
        <v>2488</v>
      </c>
      <c r="G244" s="91">
        <v>19</v>
      </c>
      <c r="H244" s="90" t="s">
        <v>146</v>
      </c>
      <c r="I244" s="102">
        <v>12</v>
      </c>
      <c r="J244" s="33">
        <f t="shared" si="3"/>
        <v>228</v>
      </c>
      <c r="K244" s="101"/>
    </row>
    <row r="245" spans="1:11" s="5" customFormat="1" ht="25.5" customHeight="1">
      <c r="A245" s="29" t="s">
        <v>2489</v>
      </c>
      <c r="B245" s="87" t="s">
        <v>2490</v>
      </c>
      <c r="C245" s="89" t="s">
        <v>2360</v>
      </c>
      <c r="D245" s="87" t="s">
        <v>2491</v>
      </c>
      <c r="E245" s="90" t="s">
        <v>2492</v>
      </c>
      <c r="F245" s="87" t="s">
        <v>2493</v>
      </c>
      <c r="G245" s="91">
        <v>19</v>
      </c>
      <c r="H245" s="90" t="s">
        <v>146</v>
      </c>
      <c r="I245" s="102">
        <v>11.5</v>
      </c>
      <c r="J245" s="33">
        <f t="shared" si="3"/>
        <v>218.5</v>
      </c>
      <c r="K245" s="103"/>
    </row>
    <row r="246" spans="1:11" s="5" customFormat="1" ht="25.5" customHeight="1">
      <c r="A246" s="29" t="s">
        <v>2494</v>
      </c>
      <c r="B246" s="87" t="s">
        <v>2495</v>
      </c>
      <c r="C246" s="89" t="s">
        <v>2360</v>
      </c>
      <c r="D246" s="96">
        <v>450225002054</v>
      </c>
      <c r="E246" s="90" t="s">
        <v>2132</v>
      </c>
      <c r="F246" s="40" t="s">
        <v>2496</v>
      </c>
      <c r="G246" s="91">
        <v>19</v>
      </c>
      <c r="H246" s="90" t="s">
        <v>2497</v>
      </c>
      <c r="I246" s="102">
        <v>3.5</v>
      </c>
      <c r="J246" s="33">
        <f t="shared" si="3"/>
        <v>66.5</v>
      </c>
      <c r="K246" s="103"/>
    </row>
    <row r="247" spans="1:11" s="5" customFormat="1" ht="25.5" customHeight="1">
      <c r="A247" s="29" t="s">
        <v>2498</v>
      </c>
      <c r="B247" s="87" t="s">
        <v>2499</v>
      </c>
      <c r="C247" s="89" t="s">
        <v>2360</v>
      </c>
      <c r="D247" s="96">
        <v>450225002055</v>
      </c>
      <c r="E247" s="90" t="s">
        <v>2470</v>
      </c>
      <c r="F247" s="40" t="s">
        <v>2500</v>
      </c>
      <c r="G247" s="91">
        <v>19</v>
      </c>
      <c r="H247" s="90" t="s">
        <v>2497</v>
      </c>
      <c r="I247" s="102">
        <v>3.5</v>
      </c>
      <c r="J247" s="33">
        <f t="shared" si="3"/>
        <v>66.5</v>
      </c>
      <c r="K247" s="103"/>
    </row>
    <row r="248" spans="1:11" s="5" customFormat="1" ht="25.5" customHeight="1">
      <c r="A248" s="29" t="s">
        <v>2501</v>
      </c>
      <c r="B248" s="97" t="s">
        <v>2502</v>
      </c>
      <c r="C248" s="89" t="s">
        <v>2360</v>
      </c>
      <c r="D248" s="90"/>
      <c r="E248" s="90" t="s">
        <v>2503</v>
      </c>
      <c r="F248" s="98" t="s">
        <v>2504</v>
      </c>
      <c r="G248" s="30">
        <v>22</v>
      </c>
      <c r="H248" s="90" t="s">
        <v>146</v>
      </c>
      <c r="I248" s="105">
        <v>12</v>
      </c>
      <c r="J248" s="33">
        <f t="shared" si="3"/>
        <v>264</v>
      </c>
      <c r="K248" s="103"/>
    </row>
    <row r="249" spans="1:11" s="5" customFormat="1" ht="25.5" customHeight="1">
      <c r="A249" s="29" t="s">
        <v>2505</v>
      </c>
      <c r="B249" s="99" t="s">
        <v>2506</v>
      </c>
      <c r="C249" s="89" t="s">
        <v>2360</v>
      </c>
      <c r="D249" s="90"/>
      <c r="E249" s="90" t="s">
        <v>2503</v>
      </c>
      <c r="F249" s="98" t="s">
        <v>2504</v>
      </c>
      <c r="G249" s="30">
        <v>22</v>
      </c>
      <c r="H249" s="90" t="s">
        <v>146</v>
      </c>
      <c r="I249" s="105">
        <v>12</v>
      </c>
      <c r="J249" s="33">
        <f t="shared" si="3"/>
        <v>264</v>
      </c>
      <c r="K249" s="103"/>
    </row>
    <row r="250" spans="1:11" s="5" customFormat="1" ht="25.5" customHeight="1">
      <c r="A250" s="29" t="s">
        <v>2507</v>
      </c>
      <c r="B250" s="99" t="s">
        <v>2508</v>
      </c>
      <c r="C250" s="89" t="s">
        <v>2360</v>
      </c>
      <c r="D250" s="90"/>
      <c r="E250" s="90" t="s">
        <v>2503</v>
      </c>
      <c r="F250" s="98" t="s">
        <v>2504</v>
      </c>
      <c r="G250" s="30">
        <v>22</v>
      </c>
      <c r="H250" s="90" t="s">
        <v>146</v>
      </c>
      <c r="I250" s="105">
        <v>12</v>
      </c>
      <c r="J250" s="33">
        <f t="shared" si="3"/>
        <v>264</v>
      </c>
      <c r="K250" s="103"/>
    </row>
    <row r="251" spans="1:11" s="5" customFormat="1" ht="25.5" customHeight="1">
      <c r="A251" s="29" t="s">
        <v>2509</v>
      </c>
      <c r="B251" s="99" t="s">
        <v>2510</v>
      </c>
      <c r="C251" s="89" t="s">
        <v>2360</v>
      </c>
      <c r="D251" s="90"/>
      <c r="E251" s="90" t="s">
        <v>2503</v>
      </c>
      <c r="F251" s="98" t="s">
        <v>2504</v>
      </c>
      <c r="G251" s="30">
        <v>22</v>
      </c>
      <c r="H251" s="90" t="s">
        <v>146</v>
      </c>
      <c r="I251" s="105">
        <v>12</v>
      </c>
      <c r="J251" s="33">
        <f t="shared" si="3"/>
        <v>264</v>
      </c>
      <c r="K251" s="103"/>
    </row>
    <row r="252" spans="1:11" s="5" customFormat="1" ht="25.5" customHeight="1">
      <c r="A252" s="29" t="s">
        <v>2511</v>
      </c>
      <c r="B252" s="99" t="s">
        <v>2512</v>
      </c>
      <c r="C252" s="89" t="s">
        <v>2360</v>
      </c>
      <c r="D252" s="90"/>
      <c r="E252" s="90" t="s">
        <v>2503</v>
      </c>
      <c r="F252" s="98" t="s">
        <v>2504</v>
      </c>
      <c r="G252" s="30">
        <v>22</v>
      </c>
      <c r="H252" s="90" t="s">
        <v>146</v>
      </c>
      <c r="I252" s="105">
        <v>12</v>
      </c>
      <c r="J252" s="33">
        <f t="shared" si="3"/>
        <v>264</v>
      </c>
      <c r="K252" s="103"/>
    </row>
    <row r="253" spans="1:11" s="5" customFormat="1" ht="25.5" customHeight="1">
      <c r="A253" s="29" t="s">
        <v>2513</v>
      </c>
      <c r="B253" s="99" t="s">
        <v>2514</v>
      </c>
      <c r="C253" s="89" t="s">
        <v>2360</v>
      </c>
      <c r="D253" s="90"/>
      <c r="E253" s="90" t="s">
        <v>2503</v>
      </c>
      <c r="F253" s="98" t="s">
        <v>2504</v>
      </c>
      <c r="G253" s="30">
        <v>22</v>
      </c>
      <c r="H253" s="90" t="s">
        <v>146</v>
      </c>
      <c r="I253" s="105">
        <v>12</v>
      </c>
      <c r="J253" s="33">
        <f t="shared" si="3"/>
        <v>264</v>
      </c>
      <c r="K253" s="103"/>
    </row>
    <row r="254" spans="1:11" s="5" customFormat="1" ht="25.5" customHeight="1">
      <c r="A254" s="29" t="s">
        <v>2515</v>
      </c>
      <c r="B254" s="99" t="s">
        <v>2516</v>
      </c>
      <c r="C254" s="89" t="s">
        <v>2360</v>
      </c>
      <c r="D254" s="90"/>
      <c r="E254" s="90" t="s">
        <v>2503</v>
      </c>
      <c r="F254" s="98" t="s">
        <v>2504</v>
      </c>
      <c r="G254" s="30">
        <v>22</v>
      </c>
      <c r="H254" s="90" t="s">
        <v>146</v>
      </c>
      <c r="I254" s="105">
        <v>12</v>
      </c>
      <c r="J254" s="33">
        <f t="shared" si="3"/>
        <v>264</v>
      </c>
      <c r="K254" s="103"/>
    </row>
    <row r="255" spans="1:11" s="5" customFormat="1" ht="25.5" customHeight="1">
      <c r="A255" s="29" t="s">
        <v>2517</v>
      </c>
      <c r="B255" s="99" t="s">
        <v>2518</v>
      </c>
      <c r="C255" s="89" t="s">
        <v>2360</v>
      </c>
      <c r="D255" s="90"/>
      <c r="E255" s="90" t="s">
        <v>2503</v>
      </c>
      <c r="F255" s="98" t="s">
        <v>2504</v>
      </c>
      <c r="G255" s="30">
        <v>22</v>
      </c>
      <c r="H255" s="90" t="s">
        <v>146</v>
      </c>
      <c r="I255" s="105">
        <v>12</v>
      </c>
      <c r="J255" s="33">
        <f t="shared" si="3"/>
        <v>264</v>
      </c>
      <c r="K255" s="103"/>
    </row>
    <row r="256" spans="1:11" s="5" customFormat="1" ht="25.5" customHeight="1">
      <c r="A256" s="29" t="s">
        <v>2519</v>
      </c>
      <c r="B256" s="99" t="s">
        <v>2520</v>
      </c>
      <c r="C256" s="89" t="s">
        <v>2360</v>
      </c>
      <c r="D256" s="90"/>
      <c r="E256" s="90" t="s">
        <v>2503</v>
      </c>
      <c r="F256" s="98" t="s">
        <v>2504</v>
      </c>
      <c r="G256" s="30">
        <v>22</v>
      </c>
      <c r="H256" s="90" t="s">
        <v>146</v>
      </c>
      <c r="I256" s="105">
        <v>12</v>
      </c>
      <c r="J256" s="33">
        <f t="shared" si="3"/>
        <v>264</v>
      </c>
      <c r="K256" s="103"/>
    </row>
    <row r="257" spans="1:11" s="5" customFormat="1" ht="25.5" customHeight="1">
      <c r="A257" s="29" t="s">
        <v>2521</v>
      </c>
      <c r="B257" s="99" t="s">
        <v>2522</v>
      </c>
      <c r="C257" s="89" t="s">
        <v>2360</v>
      </c>
      <c r="D257" s="90"/>
      <c r="E257" s="90" t="s">
        <v>2503</v>
      </c>
      <c r="F257" s="98" t="s">
        <v>2504</v>
      </c>
      <c r="G257" s="30">
        <v>22</v>
      </c>
      <c r="H257" s="90" t="s">
        <v>146</v>
      </c>
      <c r="I257" s="105">
        <v>12</v>
      </c>
      <c r="J257" s="33">
        <f t="shared" si="3"/>
        <v>264</v>
      </c>
      <c r="K257" s="103"/>
    </row>
    <row r="258" spans="1:11" s="5" customFormat="1" ht="25.5" customHeight="1">
      <c r="A258" s="29" t="s">
        <v>2523</v>
      </c>
      <c r="B258" s="99" t="s">
        <v>2524</v>
      </c>
      <c r="C258" s="89" t="s">
        <v>2360</v>
      </c>
      <c r="D258" s="90"/>
      <c r="E258" s="90" t="s">
        <v>2503</v>
      </c>
      <c r="F258" s="98" t="s">
        <v>2504</v>
      </c>
      <c r="G258" s="30">
        <v>22</v>
      </c>
      <c r="H258" s="90" t="s">
        <v>146</v>
      </c>
      <c r="I258" s="105">
        <v>12</v>
      </c>
      <c r="J258" s="33">
        <f t="shared" si="3"/>
        <v>264</v>
      </c>
      <c r="K258" s="103"/>
    </row>
    <row r="259" spans="1:11" s="5" customFormat="1" ht="25.5" customHeight="1">
      <c r="A259" s="29" t="s">
        <v>2525</v>
      </c>
      <c r="B259" s="99" t="s">
        <v>2526</v>
      </c>
      <c r="C259" s="89" t="s">
        <v>2360</v>
      </c>
      <c r="D259" s="90"/>
      <c r="E259" s="90" t="s">
        <v>2503</v>
      </c>
      <c r="F259" s="98" t="s">
        <v>2504</v>
      </c>
      <c r="G259" s="30">
        <v>22</v>
      </c>
      <c r="H259" s="90" t="s">
        <v>146</v>
      </c>
      <c r="I259" s="105">
        <v>12</v>
      </c>
      <c r="J259" s="33">
        <f t="shared" si="3"/>
        <v>264</v>
      </c>
      <c r="K259" s="103"/>
    </row>
    <row r="260" spans="1:11" s="5" customFormat="1" ht="25.5" customHeight="1">
      <c r="A260" s="29" t="s">
        <v>2527</v>
      </c>
      <c r="B260" s="99" t="s">
        <v>2528</v>
      </c>
      <c r="C260" s="89" t="s">
        <v>2360</v>
      </c>
      <c r="D260" s="90"/>
      <c r="E260" s="90" t="s">
        <v>2503</v>
      </c>
      <c r="F260" s="98" t="s">
        <v>2504</v>
      </c>
      <c r="G260" s="30">
        <v>22</v>
      </c>
      <c r="H260" s="90" t="s">
        <v>146</v>
      </c>
      <c r="I260" s="105">
        <v>12</v>
      </c>
      <c r="J260" s="33">
        <f t="shared" si="3"/>
        <v>264</v>
      </c>
      <c r="K260" s="103"/>
    </row>
    <row r="261" spans="1:11" s="5" customFormat="1" ht="25.5" customHeight="1">
      <c r="A261" s="29" t="s">
        <v>2529</v>
      </c>
      <c r="B261" s="99" t="s">
        <v>2530</v>
      </c>
      <c r="C261" s="89" t="s">
        <v>2360</v>
      </c>
      <c r="D261" s="90"/>
      <c r="E261" s="90" t="s">
        <v>2503</v>
      </c>
      <c r="F261" s="98" t="s">
        <v>2504</v>
      </c>
      <c r="G261" s="30">
        <v>22</v>
      </c>
      <c r="H261" s="90" t="s">
        <v>146</v>
      </c>
      <c r="I261" s="105">
        <v>12</v>
      </c>
      <c r="J261" s="33">
        <f t="shared" si="3"/>
        <v>264</v>
      </c>
      <c r="K261" s="103"/>
    </row>
    <row r="262" spans="1:11" s="5" customFormat="1" ht="25.5" customHeight="1">
      <c r="A262" s="29" t="s">
        <v>2531</v>
      </c>
      <c r="B262" s="99" t="s">
        <v>2532</v>
      </c>
      <c r="C262" s="89" t="s">
        <v>2360</v>
      </c>
      <c r="D262" s="90"/>
      <c r="E262" s="90" t="s">
        <v>2503</v>
      </c>
      <c r="F262" s="98" t="s">
        <v>2504</v>
      </c>
      <c r="G262" s="30">
        <v>22</v>
      </c>
      <c r="H262" s="90" t="s">
        <v>146</v>
      </c>
      <c r="I262" s="105">
        <v>12</v>
      </c>
      <c r="J262" s="33">
        <f t="shared" si="3"/>
        <v>264</v>
      </c>
      <c r="K262" s="103"/>
    </row>
    <row r="263" spans="1:11" s="5" customFormat="1" ht="25.5" customHeight="1">
      <c r="A263" s="29" t="s">
        <v>2533</v>
      </c>
      <c r="B263" s="99" t="s">
        <v>2534</v>
      </c>
      <c r="C263" s="89" t="s">
        <v>2360</v>
      </c>
      <c r="D263" s="90"/>
      <c r="E263" s="90" t="s">
        <v>2503</v>
      </c>
      <c r="F263" s="98" t="s">
        <v>2504</v>
      </c>
      <c r="G263" s="30">
        <v>22</v>
      </c>
      <c r="H263" s="90" t="s">
        <v>146</v>
      </c>
      <c r="I263" s="105">
        <v>10.5</v>
      </c>
      <c r="J263" s="33">
        <f aca="true" t="shared" si="4" ref="J263:J265">G263*I263</f>
        <v>231</v>
      </c>
      <c r="K263" s="103"/>
    </row>
    <row r="264" spans="1:11" s="5" customFormat="1" ht="25.5" customHeight="1">
      <c r="A264" s="29" t="s">
        <v>2535</v>
      </c>
      <c r="B264" s="99" t="s">
        <v>2536</v>
      </c>
      <c r="C264" s="89" t="s">
        <v>2360</v>
      </c>
      <c r="D264" s="90"/>
      <c r="E264" s="90" t="s">
        <v>2503</v>
      </c>
      <c r="F264" s="98" t="s">
        <v>2504</v>
      </c>
      <c r="G264" s="30">
        <v>22</v>
      </c>
      <c r="H264" s="90" t="s">
        <v>146</v>
      </c>
      <c r="I264" s="105">
        <v>12</v>
      </c>
      <c r="J264" s="33">
        <f t="shared" si="4"/>
        <v>264</v>
      </c>
      <c r="K264" s="103"/>
    </row>
    <row r="265" spans="1:11" s="5" customFormat="1" ht="25.5" customHeight="1">
      <c r="A265" s="29" t="s">
        <v>2537</v>
      </c>
      <c r="B265" s="99" t="s">
        <v>2538</v>
      </c>
      <c r="C265" s="89" t="s">
        <v>2360</v>
      </c>
      <c r="D265" s="90"/>
      <c r="E265" s="90" t="s">
        <v>2503</v>
      </c>
      <c r="F265" s="98" t="s">
        <v>2504</v>
      </c>
      <c r="G265" s="30">
        <v>22</v>
      </c>
      <c r="H265" s="90" t="s">
        <v>146</v>
      </c>
      <c r="I265" s="105">
        <v>12</v>
      </c>
      <c r="J265" s="33">
        <f t="shared" si="4"/>
        <v>264</v>
      </c>
      <c r="K265" s="103"/>
    </row>
    <row r="266" spans="1:11" s="5" customFormat="1" ht="25.5" customHeight="1">
      <c r="A266" s="106" t="s">
        <v>56</v>
      </c>
      <c r="B266" s="107"/>
      <c r="C266" s="107"/>
      <c r="D266" s="108"/>
      <c r="E266" s="30"/>
      <c r="F266" s="30"/>
      <c r="G266" s="32">
        <f aca="true" t="shared" si="5" ref="G266:J266">SUM(G7:G265)</f>
        <v>4057</v>
      </c>
      <c r="H266" s="30"/>
      <c r="I266" s="30">
        <f t="shared" si="5"/>
        <v>2540.5</v>
      </c>
      <c r="J266" s="30">
        <f t="shared" si="5"/>
        <v>40772.5</v>
      </c>
      <c r="K266" s="117"/>
    </row>
    <row r="267" spans="1:11" ht="25.5" customHeight="1">
      <c r="A267" s="106" t="s">
        <v>2539</v>
      </c>
      <c r="B267" s="25"/>
      <c r="C267" s="26"/>
      <c r="D267" s="109"/>
      <c r="E267" s="25"/>
      <c r="F267" s="110"/>
      <c r="G267" s="25"/>
      <c r="H267" s="26"/>
      <c r="I267" s="25"/>
      <c r="J267" s="118"/>
      <c r="K267" s="119"/>
    </row>
    <row r="268" spans="1:10" ht="25.5" customHeight="1">
      <c r="A268" s="111" t="s">
        <v>139</v>
      </c>
      <c r="B268" s="112"/>
      <c r="C268" s="113"/>
      <c r="D268" s="114"/>
      <c r="E268" s="112"/>
      <c r="F268" s="114"/>
      <c r="G268" s="112"/>
      <c r="H268" s="115" t="s">
        <v>140</v>
      </c>
      <c r="I268" s="120"/>
      <c r="J268" s="120"/>
    </row>
    <row r="269" spans="2:10" ht="25.5" customHeight="1">
      <c r="B269" s="12"/>
      <c r="C269" s="116"/>
      <c r="D269" s="12"/>
      <c r="E269" s="7"/>
      <c r="F269" s="12"/>
      <c r="G269" s="12"/>
      <c r="H269" s="116"/>
      <c r="I269" s="12"/>
      <c r="J269" s="12"/>
    </row>
    <row r="270" spans="2:10" ht="25.5" customHeight="1">
      <c r="B270" s="12"/>
      <c r="C270" s="116"/>
      <c r="D270" s="12"/>
      <c r="E270" s="7"/>
      <c r="F270" s="12"/>
      <c r="G270" s="12"/>
      <c r="H270" s="116"/>
      <c r="I270" s="12"/>
      <c r="J270" s="12"/>
    </row>
    <row r="271" spans="2:10" ht="25.5" customHeight="1">
      <c r="B271" s="12"/>
      <c r="C271" s="116"/>
      <c r="D271" s="12"/>
      <c r="E271" s="7"/>
      <c r="F271" s="12"/>
      <c r="G271" s="12"/>
      <c r="H271" s="116"/>
      <c r="I271" s="12"/>
      <c r="J271" s="12"/>
    </row>
    <row r="273" spans="2:10" ht="25.5" customHeight="1">
      <c r="B273" s="12"/>
      <c r="C273" s="116"/>
      <c r="D273" s="12"/>
      <c r="E273" s="7"/>
      <c r="F273" s="12"/>
      <c r="G273" s="12"/>
      <c r="H273" s="116"/>
      <c r="I273" s="12"/>
      <c r="J273" s="12"/>
    </row>
    <row r="274" spans="2:10" ht="25.5" customHeight="1">
      <c r="B274" s="12"/>
      <c r="C274" s="116"/>
      <c r="D274" s="12"/>
      <c r="E274" s="7"/>
      <c r="F274" s="12"/>
      <c r="G274" s="12"/>
      <c r="H274" s="116"/>
      <c r="I274" s="12"/>
      <c r="J274" s="12"/>
    </row>
    <row r="276" spans="2:10" ht="25.5" customHeight="1">
      <c r="B276" s="12"/>
      <c r="C276" s="116"/>
      <c r="D276" s="12"/>
      <c r="E276" s="7"/>
      <c r="F276" s="12"/>
      <c r="G276" s="12"/>
      <c r="H276" s="116"/>
      <c r="I276" s="12"/>
      <c r="J276" s="12"/>
    </row>
    <row r="277" spans="2:10" ht="25.5" customHeight="1">
      <c r="B277" s="12"/>
      <c r="C277" s="116"/>
      <c r="D277" s="12"/>
      <c r="E277" s="7"/>
      <c r="F277" s="12"/>
      <c r="G277" s="12"/>
      <c r="H277" s="116"/>
      <c r="I277" s="12"/>
      <c r="J277" s="12"/>
    </row>
  </sheetData>
  <sheetProtection/>
  <mergeCells count="9">
    <mergeCell ref="A1:B1"/>
    <mergeCell ref="A2:K2"/>
    <mergeCell ref="A4:F4"/>
    <mergeCell ref="I268:J268"/>
    <mergeCell ref="K160:K161"/>
    <mergeCell ref="K163:K164"/>
    <mergeCell ref="K165:K166"/>
    <mergeCell ref="K169:K170"/>
    <mergeCell ref="K190:K191"/>
  </mergeCells>
  <conditionalFormatting sqref="B7:B265">
    <cfRule type="expression" priority="2" dxfId="0" stopIfTrue="1">
      <formula>AND(COUNTIF($B$7:$B$265,B7)&gt;1,NOT(ISBLANK(B7)))</formula>
    </cfRule>
  </conditionalFormatting>
  <printOptions/>
  <pageMargins left="0.3937007874015748" right="0.275" top="0.1968503937007874" bottom="0.1968503937007874" header="0.5118110236220472" footer="0.39305555555555555"/>
  <pageSetup orientation="landscape"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K6" sqref="K6:K7"/>
    </sheetView>
  </sheetViews>
  <sheetFormatPr defaultColWidth="9.00390625" defaultRowHeight="14.25"/>
  <cols>
    <col min="1" max="1" width="3.50390625" style="392" customWidth="1"/>
    <col min="2" max="2" width="9.125" style="392" customWidth="1"/>
    <col min="3" max="3" width="19.625" style="392" customWidth="1"/>
    <col min="4" max="4" width="10.375" style="392" customWidth="1"/>
    <col min="5" max="5" width="7.75390625" style="392" customWidth="1"/>
    <col min="6" max="6" width="14.625" style="392" customWidth="1"/>
    <col min="7" max="7" width="7.00390625" style="392" customWidth="1"/>
    <col min="8" max="8" width="10.125" style="392" customWidth="1"/>
    <col min="9" max="9" width="7.375" style="392" customWidth="1"/>
    <col min="10" max="10" width="10.625" style="392" customWidth="1"/>
    <col min="11" max="11" width="21.75390625" style="392" customWidth="1"/>
    <col min="12" max="16384" width="9.00390625" style="392" customWidth="1"/>
  </cols>
  <sheetData>
    <row r="1" spans="1:11" ht="15.75" customHeight="1">
      <c r="A1" s="456" t="s">
        <v>57</v>
      </c>
      <c r="B1" s="472"/>
      <c r="C1" s="473"/>
      <c r="D1" s="474"/>
      <c r="E1" s="474"/>
      <c r="F1" s="474"/>
      <c r="G1" s="474"/>
      <c r="H1" s="474"/>
      <c r="I1" s="474"/>
      <c r="J1" s="474"/>
      <c r="K1" s="474"/>
    </row>
    <row r="2" spans="1:11" ht="22.5" customHeight="1">
      <c r="A2" s="475" t="s">
        <v>58</v>
      </c>
      <c r="B2" s="475"/>
      <c r="C2" s="475"/>
      <c r="D2" s="475"/>
      <c r="E2" s="475"/>
      <c r="F2" s="475"/>
      <c r="G2" s="475"/>
      <c r="H2" s="475"/>
      <c r="I2" s="475"/>
      <c r="J2" s="475"/>
      <c r="K2" s="475"/>
    </row>
    <row r="3" spans="1:11" ht="13.5" customHeight="1">
      <c r="A3" s="474"/>
      <c r="B3" s="474"/>
      <c r="C3" s="474"/>
      <c r="D3" s="474"/>
      <c r="E3" s="474"/>
      <c r="F3" s="474"/>
      <c r="G3" s="474"/>
      <c r="H3" s="474"/>
      <c r="I3" s="491" t="s">
        <v>2</v>
      </c>
      <c r="J3" s="492"/>
      <c r="K3" s="474"/>
    </row>
    <row r="4" spans="1:11" ht="18.75" customHeight="1">
      <c r="A4" s="474" t="s">
        <v>59</v>
      </c>
      <c r="B4" s="474"/>
      <c r="C4" s="474"/>
      <c r="D4" s="474"/>
      <c r="E4" s="474"/>
      <c r="F4" s="474"/>
      <c r="G4" s="474"/>
      <c r="H4" s="474"/>
      <c r="I4" s="491" t="s">
        <v>4</v>
      </c>
      <c r="J4" s="474"/>
      <c r="K4" s="474"/>
    </row>
    <row r="5" spans="1:11" ht="18" customHeight="1">
      <c r="A5" s="213" t="s">
        <v>60</v>
      </c>
      <c r="B5" s="213" t="s">
        <v>61</v>
      </c>
      <c r="C5" s="213" t="s">
        <v>62</v>
      </c>
      <c r="D5" s="213" t="s">
        <v>63</v>
      </c>
      <c r="E5" s="213" t="s">
        <v>64</v>
      </c>
      <c r="F5" s="213" t="s">
        <v>65</v>
      </c>
      <c r="G5" s="213" t="s">
        <v>66</v>
      </c>
      <c r="H5" s="213" t="s">
        <v>67</v>
      </c>
      <c r="I5" s="235" t="s">
        <v>68</v>
      </c>
      <c r="J5" s="236" t="s">
        <v>69</v>
      </c>
      <c r="K5" s="236" t="s">
        <v>70</v>
      </c>
    </row>
    <row r="6" spans="1:11" ht="39" customHeight="1">
      <c r="A6" s="398" t="s">
        <v>5</v>
      </c>
      <c r="B6" s="398" t="s">
        <v>71</v>
      </c>
      <c r="C6" s="403" t="s">
        <v>72</v>
      </c>
      <c r="D6" s="398" t="s">
        <v>73</v>
      </c>
      <c r="E6" s="398" t="s">
        <v>74</v>
      </c>
      <c r="F6" s="403" t="s">
        <v>75</v>
      </c>
      <c r="G6" s="403" t="s">
        <v>10</v>
      </c>
      <c r="H6" s="403" t="s">
        <v>76</v>
      </c>
      <c r="I6" s="403" t="s">
        <v>11</v>
      </c>
      <c r="J6" s="403" t="s">
        <v>77</v>
      </c>
      <c r="K6" s="403" t="s">
        <v>78</v>
      </c>
    </row>
    <row r="7" spans="1:11" ht="12.75" customHeight="1">
      <c r="A7" s="398"/>
      <c r="B7" s="398"/>
      <c r="C7" s="403"/>
      <c r="D7" s="398"/>
      <c r="E7" s="398"/>
      <c r="F7" s="403"/>
      <c r="G7" s="403"/>
      <c r="H7" s="403"/>
      <c r="I7" s="403"/>
      <c r="J7" s="403" t="s">
        <v>79</v>
      </c>
      <c r="K7" s="403"/>
    </row>
    <row r="8" spans="1:11" ht="26.25" customHeight="1">
      <c r="A8" s="398">
        <v>1</v>
      </c>
      <c r="B8" s="476" t="s">
        <v>80</v>
      </c>
      <c r="C8" s="403" t="s">
        <v>16</v>
      </c>
      <c r="D8" s="477" t="s">
        <v>81</v>
      </c>
      <c r="E8" s="398" t="s">
        <v>82</v>
      </c>
      <c r="F8" s="478" t="s">
        <v>83</v>
      </c>
      <c r="G8" s="479">
        <v>29</v>
      </c>
      <c r="H8" s="469" t="s">
        <v>84</v>
      </c>
      <c r="I8" s="128">
        <v>5.5</v>
      </c>
      <c r="J8" s="403">
        <f aca="true" t="shared" si="0" ref="J8:J24">G8*I8</f>
        <v>159.5</v>
      </c>
      <c r="K8" s="403" t="s">
        <v>85</v>
      </c>
    </row>
    <row r="9" spans="1:11" ht="26.25" customHeight="1">
      <c r="A9" s="398">
        <v>2</v>
      </c>
      <c r="B9" s="476" t="s">
        <v>86</v>
      </c>
      <c r="C9" s="403" t="s">
        <v>16</v>
      </c>
      <c r="D9" s="477" t="s">
        <v>87</v>
      </c>
      <c r="E9" s="398" t="s">
        <v>88</v>
      </c>
      <c r="F9" s="478" t="s">
        <v>83</v>
      </c>
      <c r="G9" s="479">
        <v>29</v>
      </c>
      <c r="H9" s="469" t="s">
        <v>89</v>
      </c>
      <c r="I9" s="403">
        <v>2</v>
      </c>
      <c r="J9" s="403">
        <f t="shared" si="0"/>
        <v>58</v>
      </c>
      <c r="K9" s="403" t="s">
        <v>90</v>
      </c>
    </row>
    <row r="10" spans="1:11" ht="42" customHeight="1">
      <c r="A10" s="398">
        <v>3</v>
      </c>
      <c r="B10" s="476" t="s">
        <v>91</v>
      </c>
      <c r="C10" s="403" t="s">
        <v>16</v>
      </c>
      <c r="D10" s="477" t="s">
        <v>92</v>
      </c>
      <c r="E10" s="398" t="s">
        <v>88</v>
      </c>
      <c r="F10" s="478" t="s">
        <v>93</v>
      </c>
      <c r="G10" s="479">
        <v>29</v>
      </c>
      <c r="H10" s="469" t="s">
        <v>84</v>
      </c>
      <c r="I10" s="403">
        <v>9</v>
      </c>
      <c r="J10" s="403">
        <f t="shared" si="0"/>
        <v>261</v>
      </c>
      <c r="K10" s="403" t="s">
        <v>94</v>
      </c>
    </row>
    <row r="11" spans="1:11" ht="26.25" customHeight="1">
      <c r="A11" s="398">
        <v>4</v>
      </c>
      <c r="B11" s="476" t="s">
        <v>95</v>
      </c>
      <c r="C11" s="403" t="s">
        <v>16</v>
      </c>
      <c r="D11" s="477" t="s">
        <v>96</v>
      </c>
      <c r="E11" s="398" t="s">
        <v>82</v>
      </c>
      <c r="F11" s="478" t="s">
        <v>83</v>
      </c>
      <c r="G11" s="479">
        <v>29</v>
      </c>
      <c r="H11" s="469" t="s">
        <v>84</v>
      </c>
      <c r="I11" s="403">
        <v>9.5</v>
      </c>
      <c r="J11" s="403">
        <f t="shared" si="0"/>
        <v>275.5</v>
      </c>
      <c r="K11" s="403" t="s">
        <v>97</v>
      </c>
    </row>
    <row r="12" spans="1:11" ht="26.25" customHeight="1">
      <c r="A12" s="134">
        <v>5</v>
      </c>
      <c r="B12" s="476" t="s">
        <v>98</v>
      </c>
      <c r="C12" s="403" t="s">
        <v>16</v>
      </c>
      <c r="D12" s="477" t="s">
        <v>99</v>
      </c>
      <c r="E12" s="398" t="s">
        <v>88</v>
      </c>
      <c r="F12" s="478" t="s">
        <v>100</v>
      </c>
      <c r="G12" s="479">
        <v>19</v>
      </c>
      <c r="H12" s="469" t="s">
        <v>84</v>
      </c>
      <c r="I12" s="403">
        <v>7</v>
      </c>
      <c r="J12" s="403">
        <f t="shared" si="0"/>
        <v>133</v>
      </c>
      <c r="K12" s="403" t="s">
        <v>101</v>
      </c>
    </row>
    <row r="13" spans="1:11" ht="26.25" customHeight="1">
      <c r="A13" s="398">
        <v>6</v>
      </c>
      <c r="B13" s="476" t="s">
        <v>102</v>
      </c>
      <c r="C13" s="403" t="s">
        <v>16</v>
      </c>
      <c r="D13" s="477" t="s">
        <v>103</v>
      </c>
      <c r="E13" s="398" t="s">
        <v>88</v>
      </c>
      <c r="F13" s="478" t="s">
        <v>104</v>
      </c>
      <c r="G13" s="479">
        <v>19</v>
      </c>
      <c r="H13" s="469" t="s">
        <v>84</v>
      </c>
      <c r="I13" s="403">
        <v>10.5</v>
      </c>
      <c r="J13" s="403">
        <f t="shared" si="0"/>
        <v>199.5</v>
      </c>
      <c r="K13" s="403" t="s">
        <v>105</v>
      </c>
    </row>
    <row r="14" spans="1:11" ht="26.25" customHeight="1">
      <c r="A14" s="398">
        <v>7</v>
      </c>
      <c r="B14" s="476" t="s">
        <v>106</v>
      </c>
      <c r="C14" s="403" t="s">
        <v>16</v>
      </c>
      <c r="D14" s="477" t="s">
        <v>107</v>
      </c>
      <c r="E14" s="398" t="s">
        <v>88</v>
      </c>
      <c r="F14" s="478" t="s">
        <v>104</v>
      </c>
      <c r="G14" s="479">
        <v>19</v>
      </c>
      <c r="H14" s="469" t="s">
        <v>89</v>
      </c>
      <c r="I14" s="403">
        <v>2</v>
      </c>
      <c r="J14" s="403">
        <f t="shared" si="0"/>
        <v>38</v>
      </c>
      <c r="K14" s="403" t="s">
        <v>90</v>
      </c>
    </row>
    <row r="15" spans="1:11" ht="26.25" customHeight="1">
      <c r="A15" s="398">
        <v>8</v>
      </c>
      <c r="B15" s="476" t="s">
        <v>108</v>
      </c>
      <c r="C15" s="403" t="s">
        <v>16</v>
      </c>
      <c r="D15" s="477" t="s">
        <v>109</v>
      </c>
      <c r="E15" s="398" t="s">
        <v>88</v>
      </c>
      <c r="F15" s="478" t="s">
        <v>110</v>
      </c>
      <c r="G15" s="479">
        <v>19</v>
      </c>
      <c r="H15" s="469" t="s">
        <v>84</v>
      </c>
      <c r="I15" s="403">
        <v>11</v>
      </c>
      <c r="J15" s="403">
        <f t="shared" si="0"/>
        <v>209</v>
      </c>
      <c r="K15" s="403" t="s">
        <v>111</v>
      </c>
    </row>
    <row r="16" spans="1:11" ht="26.25" customHeight="1">
      <c r="A16" s="134">
        <v>9</v>
      </c>
      <c r="B16" s="476" t="s">
        <v>112</v>
      </c>
      <c r="C16" s="403" t="s">
        <v>16</v>
      </c>
      <c r="D16" s="477" t="s">
        <v>113</v>
      </c>
      <c r="E16" s="398" t="s">
        <v>88</v>
      </c>
      <c r="F16" s="478" t="s">
        <v>114</v>
      </c>
      <c r="G16" s="479">
        <v>24</v>
      </c>
      <c r="H16" s="469" t="s">
        <v>115</v>
      </c>
      <c r="I16" s="403">
        <v>4</v>
      </c>
      <c r="J16" s="403">
        <f t="shared" si="0"/>
        <v>96</v>
      </c>
      <c r="K16" s="403" t="s">
        <v>116</v>
      </c>
    </row>
    <row r="17" spans="1:11" ht="26.25" customHeight="1">
      <c r="A17" s="398">
        <v>10</v>
      </c>
      <c r="B17" s="479" t="s">
        <v>117</v>
      </c>
      <c r="C17" s="403" t="s">
        <v>16</v>
      </c>
      <c r="D17" s="477" t="s">
        <v>118</v>
      </c>
      <c r="E17" s="398" t="s">
        <v>88</v>
      </c>
      <c r="F17" s="478" t="s">
        <v>119</v>
      </c>
      <c r="G17" s="479">
        <v>24</v>
      </c>
      <c r="H17" s="469" t="s">
        <v>84</v>
      </c>
      <c r="I17" s="398">
        <v>10</v>
      </c>
      <c r="J17" s="403">
        <f t="shared" si="0"/>
        <v>240</v>
      </c>
      <c r="K17" s="419" t="s">
        <v>120</v>
      </c>
    </row>
    <row r="18" spans="1:11" ht="26.25" customHeight="1">
      <c r="A18" s="398">
        <v>11</v>
      </c>
      <c r="B18" s="479" t="s">
        <v>121</v>
      </c>
      <c r="C18" s="403" t="s">
        <v>16</v>
      </c>
      <c r="D18" s="477" t="s">
        <v>122</v>
      </c>
      <c r="E18" s="398" t="s">
        <v>88</v>
      </c>
      <c r="F18" s="478" t="s">
        <v>119</v>
      </c>
      <c r="G18" s="479">
        <v>24</v>
      </c>
      <c r="H18" s="469" t="s">
        <v>84</v>
      </c>
      <c r="I18" s="398">
        <v>10</v>
      </c>
      <c r="J18" s="403">
        <f t="shared" si="0"/>
        <v>240</v>
      </c>
      <c r="K18" s="419" t="s">
        <v>120</v>
      </c>
    </row>
    <row r="19" spans="1:11" ht="26.25" customHeight="1">
      <c r="A19" s="398">
        <v>12</v>
      </c>
      <c r="B19" s="479" t="s">
        <v>123</v>
      </c>
      <c r="C19" s="403" t="s">
        <v>16</v>
      </c>
      <c r="D19" s="477" t="s">
        <v>124</v>
      </c>
      <c r="E19" s="398" t="s">
        <v>125</v>
      </c>
      <c r="F19" s="478" t="s">
        <v>119</v>
      </c>
      <c r="G19" s="479">
        <v>27</v>
      </c>
      <c r="H19" s="469" t="s">
        <v>84</v>
      </c>
      <c r="I19" s="398">
        <v>10</v>
      </c>
      <c r="J19" s="403">
        <f t="shared" si="0"/>
        <v>270</v>
      </c>
      <c r="K19" s="419" t="s">
        <v>120</v>
      </c>
    </row>
    <row r="20" spans="1:11" ht="26.25" customHeight="1">
      <c r="A20" s="398">
        <v>13</v>
      </c>
      <c r="B20" s="479" t="s">
        <v>126</v>
      </c>
      <c r="C20" s="403" t="s">
        <v>16</v>
      </c>
      <c r="D20" s="477" t="s">
        <v>127</v>
      </c>
      <c r="E20" s="398" t="s">
        <v>125</v>
      </c>
      <c r="F20" s="478" t="s">
        <v>119</v>
      </c>
      <c r="G20" s="480">
        <v>27</v>
      </c>
      <c r="H20" s="469" t="s">
        <v>84</v>
      </c>
      <c r="I20" s="398">
        <v>2.5</v>
      </c>
      <c r="J20" s="403">
        <f t="shared" si="0"/>
        <v>67.5</v>
      </c>
      <c r="K20" s="403" t="s">
        <v>128</v>
      </c>
    </row>
    <row r="21" spans="1:11" ht="26.25" customHeight="1">
      <c r="A21" s="398">
        <v>14</v>
      </c>
      <c r="B21" s="479" t="s">
        <v>129</v>
      </c>
      <c r="C21" s="403" t="s">
        <v>16</v>
      </c>
      <c r="D21" s="477" t="s">
        <v>130</v>
      </c>
      <c r="E21" s="398" t="s">
        <v>125</v>
      </c>
      <c r="F21" s="478" t="s">
        <v>119</v>
      </c>
      <c r="G21" s="480">
        <v>27</v>
      </c>
      <c r="H21" s="469" t="s">
        <v>84</v>
      </c>
      <c r="I21" s="398">
        <v>7</v>
      </c>
      <c r="J21" s="403">
        <f t="shared" si="0"/>
        <v>189</v>
      </c>
      <c r="K21" s="493" t="s">
        <v>131</v>
      </c>
    </row>
    <row r="22" spans="1:11" ht="26.25" customHeight="1">
      <c r="A22" s="398">
        <v>15</v>
      </c>
      <c r="B22" s="479" t="s">
        <v>132</v>
      </c>
      <c r="C22" s="403" t="s">
        <v>16</v>
      </c>
      <c r="D22" s="477" t="s">
        <v>133</v>
      </c>
      <c r="E22" s="398" t="s">
        <v>125</v>
      </c>
      <c r="F22" s="478" t="s">
        <v>119</v>
      </c>
      <c r="G22" s="480">
        <v>27</v>
      </c>
      <c r="H22" s="469" t="s">
        <v>84</v>
      </c>
      <c r="I22" s="398">
        <v>10</v>
      </c>
      <c r="J22" s="403">
        <f t="shared" si="0"/>
        <v>270</v>
      </c>
      <c r="K22" s="419" t="s">
        <v>120</v>
      </c>
    </row>
    <row r="23" spans="1:11" ht="26.25" customHeight="1">
      <c r="A23" s="398">
        <v>16</v>
      </c>
      <c r="B23" s="479" t="s">
        <v>134</v>
      </c>
      <c r="C23" s="403" t="s">
        <v>16</v>
      </c>
      <c r="D23" s="477" t="s">
        <v>135</v>
      </c>
      <c r="E23" s="398" t="s">
        <v>125</v>
      </c>
      <c r="F23" s="478" t="s">
        <v>119</v>
      </c>
      <c r="G23" s="480">
        <v>27</v>
      </c>
      <c r="H23" s="469" t="s">
        <v>84</v>
      </c>
      <c r="I23" s="398">
        <v>10</v>
      </c>
      <c r="J23" s="403">
        <f t="shared" si="0"/>
        <v>270</v>
      </c>
      <c r="K23" s="419" t="s">
        <v>120</v>
      </c>
    </row>
    <row r="24" spans="1:11" ht="26.25" customHeight="1">
      <c r="A24" s="398">
        <v>17</v>
      </c>
      <c r="B24" s="479" t="s">
        <v>136</v>
      </c>
      <c r="C24" s="403" t="s">
        <v>16</v>
      </c>
      <c r="D24" s="477" t="s">
        <v>137</v>
      </c>
      <c r="E24" s="398" t="s">
        <v>125</v>
      </c>
      <c r="F24" s="478" t="s">
        <v>119</v>
      </c>
      <c r="G24" s="480">
        <v>27</v>
      </c>
      <c r="H24" s="469" t="s">
        <v>84</v>
      </c>
      <c r="I24" s="398">
        <v>10</v>
      </c>
      <c r="J24" s="403">
        <f t="shared" si="0"/>
        <v>270</v>
      </c>
      <c r="K24" s="419" t="s">
        <v>120</v>
      </c>
    </row>
    <row r="25" spans="1:11" ht="18" customHeight="1">
      <c r="A25" s="481" t="s">
        <v>56</v>
      </c>
      <c r="B25" s="482"/>
      <c r="C25" s="483"/>
      <c r="D25" s="484"/>
      <c r="E25" s="484"/>
      <c r="F25" s="485"/>
      <c r="G25" s="486">
        <f aca="true" t="shared" si="1" ref="G25:J25">SUM(G8:G24)</f>
        <v>426</v>
      </c>
      <c r="H25" s="485"/>
      <c r="I25" s="486">
        <f t="shared" si="1"/>
        <v>130</v>
      </c>
      <c r="J25" s="494">
        <f t="shared" si="1"/>
        <v>3246</v>
      </c>
      <c r="K25" s="495"/>
    </row>
    <row r="26" spans="1:11" ht="16.5" customHeight="1">
      <c r="A26" s="487" t="s">
        <v>138</v>
      </c>
      <c r="B26" s="487"/>
      <c r="C26" s="487"/>
      <c r="D26" s="487"/>
      <c r="E26" s="487"/>
      <c r="F26" s="487"/>
      <c r="G26" s="487"/>
      <c r="H26" s="487"/>
      <c r="I26" s="487"/>
      <c r="J26" s="487"/>
      <c r="K26" s="495"/>
    </row>
    <row r="27" spans="1:11" ht="16.5" customHeight="1">
      <c r="A27" s="488" t="s">
        <v>139</v>
      </c>
      <c r="B27" s="488"/>
      <c r="C27" s="488"/>
      <c r="D27" s="488"/>
      <c r="E27" s="489"/>
      <c r="F27" s="260"/>
      <c r="G27" s="260"/>
      <c r="H27" s="490" t="s">
        <v>140</v>
      </c>
      <c r="I27" s="496"/>
      <c r="J27" s="260"/>
      <c r="K27" s="490"/>
    </row>
    <row r="28" spans="1:10" ht="12" customHeight="1">
      <c r="A28" s="262"/>
      <c r="B28" s="263"/>
      <c r="C28" s="263"/>
      <c r="D28" s="263"/>
      <c r="E28" s="263"/>
      <c r="F28" s="262"/>
      <c r="G28" s="262"/>
      <c r="H28" s="262"/>
      <c r="I28" s="262"/>
      <c r="J28" s="262"/>
    </row>
    <row r="29" ht="20.25" customHeight="1"/>
    <row r="30" ht="28.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30.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19.5" customHeight="1"/>
    <row r="71" ht="20.25" customHeight="1"/>
    <row r="72" ht="22.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4" ht="18.75" customHeight="1"/>
    <row r="95" ht="23.25" customHeight="1"/>
  </sheetData>
  <sheetProtection/>
  <mergeCells count="15">
    <mergeCell ref="A1:B1"/>
    <mergeCell ref="A2:K2"/>
    <mergeCell ref="A25:C25"/>
    <mergeCell ref="A26:J26"/>
    <mergeCell ref="A27:D27"/>
    <mergeCell ref="A6:A7"/>
    <mergeCell ref="B6:B7"/>
    <mergeCell ref="C6:C7"/>
    <mergeCell ref="D6:D7"/>
    <mergeCell ref="E6:E7"/>
    <mergeCell ref="F6:F7"/>
    <mergeCell ref="G6:G7"/>
    <mergeCell ref="H6:H7"/>
    <mergeCell ref="I6:I7"/>
    <mergeCell ref="K6:K7"/>
  </mergeCells>
  <printOptions horizontalCentered="1"/>
  <pageMargins left="0.3937007874015748" right="0.3937007874015748" top="0.1968503937007874" bottom="0.1968503937007874" header="0.5118110236220472" footer="0.5118110236220472"/>
  <pageSetup fitToHeight="0" fitToWidth="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55"/>
  <sheetViews>
    <sheetView workbookViewId="0" topLeftCell="A1">
      <selection activeCell="C6" sqref="C6:C7"/>
    </sheetView>
  </sheetViews>
  <sheetFormatPr defaultColWidth="9.00390625" defaultRowHeight="14.25"/>
  <cols>
    <col min="1" max="1" width="4.25390625" style="455" customWidth="1"/>
    <col min="2" max="2" width="10.125" style="392" customWidth="1"/>
    <col min="3" max="3" width="18.875" style="392" customWidth="1"/>
    <col min="4" max="4" width="13.125" style="392" customWidth="1"/>
    <col min="5" max="5" width="15.75390625" style="392" customWidth="1"/>
    <col min="6" max="6" width="12.50390625" style="392" customWidth="1"/>
    <col min="7" max="7" width="7.00390625" style="392" customWidth="1"/>
    <col min="8" max="8" width="12.25390625" style="392" customWidth="1"/>
    <col min="9" max="9" width="8.00390625" style="392" customWidth="1"/>
    <col min="10" max="10" width="12.00390625" style="392" customWidth="1"/>
    <col min="11" max="11" width="12.625" style="392" customWidth="1"/>
    <col min="12" max="16384" width="9.00390625" style="392" customWidth="1"/>
  </cols>
  <sheetData>
    <row r="1" spans="1:3" ht="18.75">
      <c r="A1" s="456" t="s">
        <v>57</v>
      </c>
      <c r="B1" s="209"/>
      <c r="C1" s="210"/>
    </row>
    <row r="2" spans="1:11" ht="30" customHeight="1">
      <c r="A2" s="211" t="s">
        <v>58</v>
      </c>
      <c r="B2" s="211"/>
      <c r="C2" s="211"/>
      <c r="D2" s="211"/>
      <c r="E2" s="211"/>
      <c r="F2" s="211"/>
      <c r="G2" s="211"/>
      <c r="H2" s="211"/>
      <c r="I2" s="211"/>
      <c r="J2" s="211"/>
      <c r="K2" s="211"/>
    </row>
    <row r="3" ht="14.25">
      <c r="I3" s="408" t="s">
        <v>2</v>
      </c>
    </row>
    <row r="4" spans="1:9" ht="14.25">
      <c r="A4" s="457" t="s">
        <v>141</v>
      </c>
      <c r="B4" s="458"/>
      <c r="C4" s="458"/>
      <c r="D4" s="458"/>
      <c r="E4" s="459"/>
      <c r="I4" s="408" t="s">
        <v>4</v>
      </c>
    </row>
    <row r="5" spans="1:11" ht="14.25">
      <c r="A5" s="213" t="s">
        <v>60</v>
      </c>
      <c r="B5" s="213" t="s">
        <v>61</v>
      </c>
      <c r="C5" s="213" t="s">
        <v>62</v>
      </c>
      <c r="D5" s="213" t="s">
        <v>63</v>
      </c>
      <c r="E5" s="213" t="s">
        <v>64</v>
      </c>
      <c r="F5" s="213" t="s">
        <v>65</v>
      </c>
      <c r="G5" s="213" t="s">
        <v>66</v>
      </c>
      <c r="H5" s="213" t="s">
        <v>67</v>
      </c>
      <c r="I5" s="235" t="s">
        <v>68</v>
      </c>
      <c r="J5" s="236" t="s">
        <v>69</v>
      </c>
      <c r="K5" s="236" t="s">
        <v>70</v>
      </c>
    </row>
    <row r="6" spans="1:11" ht="42.75">
      <c r="A6" s="215" t="s">
        <v>5</v>
      </c>
      <c r="B6" s="215" t="s">
        <v>71</v>
      </c>
      <c r="C6" s="216" t="s">
        <v>72</v>
      </c>
      <c r="D6" s="215" t="s">
        <v>73</v>
      </c>
      <c r="E6" s="215" t="s">
        <v>74</v>
      </c>
      <c r="F6" s="216" t="s">
        <v>75</v>
      </c>
      <c r="G6" s="216" t="s">
        <v>10</v>
      </c>
      <c r="H6" s="216" t="s">
        <v>76</v>
      </c>
      <c r="I6" s="216" t="s">
        <v>11</v>
      </c>
      <c r="J6" s="216" t="s">
        <v>77</v>
      </c>
      <c r="K6" s="216" t="s">
        <v>78</v>
      </c>
    </row>
    <row r="7" spans="1:11" ht="14.25">
      <c r="A7" s="215"/>
      <c r="B7" s="215"/>
      <c r="C7" s="216"/>
      <c r="D7" s="215"/>
      <c r="E7" s="215"/>
      <c r="F7" s="216"/>
      <c r="G7" s="216"/>
      <c r="H7" s="216"/>
      <c r="I7" s="216"/>
      <c r="J7" s="216" t="s">
        <v>79</v>
      </c>
      <c r="K7" s="216"/>
    </row>
    <row r="8" spans="1:11" ht="24">
      <c r="A8" s="89">
        <v>1</v>
      </c>
      <c r="B8" s="460" t="s">
        <v>142</v>
      </c>
      <c r="C8" s="89" t="s">
        <v>19</v>
      </c>
      <c r="D8" s="461" t="s">
        <v>143</v>
      </c>
      <c r="E8" s="462" t="s">
        <v>144</v>
      </c>
      <c r="F8" s="460" t="s">
        <v>145</v>
      </c>
      <c r="G8" s="463">
        <v>19</v>
      </c>
      <c r="H8" s="347" t="s">
        <v>146</v>
      </c>
      <c r="I8" s="463">
        <v>11</v>
      </c>
      <c r="J8" s="347">
        <f aca="true" t="shared" si="0" ref="J8:J52">G8*I8</f>
        <v>209</v>
      </c>
      <c r="K8" s="469" t="s">
        <v>147</v>
      </c>
    </row>
    <row r="9" spans="1:11" ht="24">
      <c r="A9" s="89">
        <v>2</v>
      </c>
      <c r="B9" s="139" t="s">
        <v>148</v>
      </c>
      <c r="C9" s="89" t="s">
        <v>19</v>
      </c>
      <c r="D9" s="461" t="s">
        <v>149</v>
      </c>
      <c r="E9" s="462" t="s">
        <v>150</v>
      </c>
      <c r="F9" s="460" t="s">
        <v>151</v>
      </c>
      <c r="G9" s="463">
        <v>19</v>
      </c>
      <c r="H9" s="347" t="s">
        <v>152</v>
      </c>
      <c r="I9" s="463">
        <v>3.5</v>
      </c>
      <c r="J9" s="347">
        <f t="shared" si="0"/>
        <v>66.5</v>
      </c>
      <c r="K9" s="469" t="s">
        <v>153</v>
      </c>
    </row>
    <row r="10" spans="1:11" ht="24">
      <c r="A10" s="89">
        <v>3</v>
      </c>
      <c r="B10" s="139" t="s">
        <v>154</v>
      </c>
      <c r="C10" s="89" t="s">
        <v>19</v>
      </c>
      <c r="D10" s="461" t="s">
        <v>155</v>
      </c>
      <c r="E10" s="462" t="s">
        <v>150</v>
      </c>
      <c r="F10" s="460" t="s">
        <v>151</v>
      </c>
      <c r="G10" s="463">
        <v>19</v>
      </c>
      <c r="H10" s="347" t="s">
        <v>156</v>
      </c>
      <c r="I10" s="463">
        <v>10</v>
      </c>
      <c r="J10" s="347">
        <f t="shared" si="0"/>
        <v>190</v>
      </c>
      <c r="K10" s="469" t="s">
        <v>157</v>
      </c>
    </row>
    <row r="11" spans="1:11" ht="24">
      <c r="A11" s="89">
        <v>4</v>
      </c>
      <c r="B11" s="139" t="s">
        <v>158</v>
      </c>
      <c r="C11" s="89" t="s">
        <v>19</v>
      </c>
      <c r="D11" s="461" t="s">
        <v>159</v>
      </c>
      <c r="E11" s="462" t="s">
        <v>150</v>
      </c>
      <c r="F11" s="460" t="s">
        <v>151</v>
      </c>
      <c r="G11" s="463">
        <v>19</v>
      </c>
      <c r="H11" s="347" t="s">
        <v>146</v>
      </c>
      <c r="I11" s="463">
        <v>11.5</v>
      </c>
      <c r="J11" s="347">
        <f t="shared" si="0"/>
        <v>218.5</v>
      </c>
      <c r="K11" s="469" t="s">
        <v>160</v>
      </c>
    </row>
    <row r="12" spans="1:11" ht="24">
      <c r="A12" s="89">
        <v>5</v>
      </c>
      <c r="B12" s="139" t="s">
        <v>161</v>
      </c>
      <c r="C12" s="89" t="s">
        <v>19</v>
      </c>
      <c r="D12" s="461" t="s">
        <v>162</v>
      </c>
      <c r="E12" s="462" t="s">
        <v>150</v>
      </c>
      <c r="F12" s="460" t="s">
        <v>151</v>
      </c>
      <c r="G12" s="463">
        <v>19</v>
      </c>
      <c r="H12" s="347" t="s">
        <v>156</v>
      </c>
      <c r="I12" s="463">
        <v>10</v>
      </c>
      <c r="J12" s="347">
        <f t="shared" si="0"/>
        <v>190</v>
      </c>
      <c r="K12" s="469" t="s">
        <v>157</v>
      </c>
    </row>
    <row r="13" spans="1:11" ht="24">
      <c r="A13" s="89">
        <v>6</v>
      </c>
      <c r="B13" s="139" t="s">
        <v>163</v>
      </c>
      <c r="C13" s="89" t="s">
        <v>19</v>
      </c>
      <c r="D13" s="461" t="s">
        <v>164</v>
      </c>
      <c r="E13" s="462" t="s">
        <v>150</v>
      </c>
      <c r="F13" s="460" t="s">
        <v>151</v>
      </c>
      <c r="G13" s="463">
        <v>19</v>
      </c>
      <c r="H13" s="347" t="s">
        <v>156</v>
      </c>
      <c r="I13" s="463">
        <v>10</v>
      </c>
      <c r="J13" s="347">
        <f t="shared" si="0"/>
        <v>190</v>
      </c>
      <c r="K13" s="469" t="s">
        <v>157</v>
      </c>
    </row>
    <row r="14" spans="1:11" ht="24">
      <c r="A14" s="89">
        <v>7</v>
      </c>
      <c r="B14" s="139" t="s">
        <v>165</v>
      </c>
      <c r="C14" s="89" t="s">
        <v>19</v>
      </c>
      <c r="D14" s="461" t="s">
        <v>166</v>
      </c>
      <c r="E14" s="462" t="s">
        <v>150</v>
      </c>
      <c r="F14" s="460" t="s">
        <v>151</v>
      </c>
      <c r="G14" s="463">
        <v>19</v>
      </c>
      <c r="H14" s="347" t="s">
        <v>156</v>
      </c>
      <c r="I14" s="463">
        <v>10</v>
      </c>
      <c r="J14" s="347">
        <f t="shared" si="0"/>
        <v>190</v>
      </c>
      <c r="K14" s="469" t="s">
        <v>157</v>
      </c>
    </row>
    <row r="15" spans="1:11" ht="24">
      <c r="A15" s="89">
        <v>8</v>
      </c>
      <c r="B15" s="139" t="s">
        <v>167</v>
      </c>
      <c r="C15" s="89" t="s">
        <v>19</v>
      </c>
      <c r="D15" s="461" t="s">
        <v>168</v>
      </c>
      <c r="E15" s="30" t="s">
        <v>150</v>
      </c>
      <c r="F15" s="460" t="s">
        <v>145</v>
      </c>
      <c r="G15" s="463">
        <v>19</v>
      </c>
      <c r="H15" s="347" t="s">
        <v>146</v>
      </c>
      <c r="I15" s="463">
        <v>10.5</v>
      </c>
      <c r="J15" s="347">
        <f t="shared" si="0"/>
        <v>199.5</v>
      </c>
      <c r="K15" s="469" t="s">
        <v>169</v>
      </c>
    </row>
    <row r="16" spans="1:11" ht="48.75" customHeight="1">
      <c r="A16" s="89">
        <v>9</v>
      </c>
      <c r="B16" s="460" t="s">
        <v>170</v>
      </c>
      <c r="C16" s="89" t="s">
        <v>19</v>
      </c>
      <c r="D16" s="461" t="s">
        <v>171</v>
      </c>
      <c r="E16" s="30" t="s">
        <v>150</v>
      </c>
      <c r="F16" s="460" t="s">
        <v>151</v>
      </c>
      <c r="G16" s="463">
        <v>19</v>
      </c>
      <c r="H16" s="347" t="s">
        <v>146</v>
      </c>
      <c r="I16" s="463">
        <v>11.5</v>
      </c>
      <c r="J16" s="347">
        <f t="shared" si="0"/>
        <v>218.5</v>
      </c>
      <c r="K16" s="469" t="s">
        <v>172</v>
      </c>
    </row>
    <row r="17" spans="1:11" ht="24">
      <c r="A17" s="89">
        <v>10</v>
      </c>
      <c r="B17" s="139" t="s">
        <v>173</v>
      </c>
      <c r="C17" s="89" t="s">
        <v>19</v>
      </c>
      <c r="D17" s="461" t="s">
        <v>174</v>
      </c>
      <c r="E17" s="462" t="s">
        <v>144</v>
      </c>
      <c r="F17" s="460" t="s">
        <v>145</v>
      </c>
      <c r="G17" s="463">
        <v>19</v>
      </c>
      <c r="H17" s="347" t="s">
        <v>175</v>
      </c>
      <c r="I17" s="463">
        <v>2</v>
      </c>
      <c r="J17" s="347">
        <f t="shared" si="0"/>
        <v>38</v>
      </c>
      <c r="K17" s="469" t="s">
        <v>176</v>
      </c>
    </row>
    <row r="18" spans="1:11" ht="34.5">
      <c r="A18" s="89">
        <v>11</v>
      </c>
      <c r="B18" s="460" t="s">
        <v>177</v>
      </c>
      <c r="C18" s="89" t="s">
        <v>19</v>
      </c>
      <c r="D18" s="461" t="s">
        <v>178</v>
      </c>
      <c r="E18" s="462" t="s">
        <v>144</v>
      </c>
      <c r="F18" s="460" t="s">
        <v>145</v>
      </c>
      <c r="G18" s="463">
        <v>19</v>
      </c>
      <c r="H18" s="347" t="s">
        <v>179</v>
      </c>
      <c r="I18" s="463">
        <v>3.5</v>
      </c>
      <c r="J18" s="347">
        <f t="shared" si="0"/>
        <v>66.5</v>
      </c>
      <c r="K18" s="469" t="s">
        <v>180</v>
      </c>
    </row>
    <row r="19" spans="1:11" ht="24">
      <c r="A19" s="89">
        <v>12</v>
      </c>
      <c r="B19" s="460" t="s">
        <v>181</v>
      </c>
      <c r="C19" s="89" t="s">
        <v>19</v>
      </c>
      <c r="D19" s="461" t="s">
        <v>182</v>
      </c>
      <c r="E19" s="30" t="s">
        <v>150</v>
      </c>
      <c r="F19" s="460" t="s">
        <v>145</v>
      </c>
      <c r="G19" s="463">
        <v>19</v>
      </c>
      <c r="H19" s="347" t="s">
        <v>146</v>
      </c>
      <c r="I19" s="463">
        <v>11.5</v>
      </c>
      <c r="J19" s="347">
        <f t="shared" si="0"/>
        <v>218.5</v>
      </c>
      <c r="K19" s="469" t="s">
        <v>183</v>
      </c>
    </row>
    <row r="20" spans="1:11" ht="34.5">
      <c r="A20" s="89">
        <v>13</v>
      </c>
      <c r="B20" s="460" t="s">
        <v>184</v>
      </c>
      <c r="C20" s="89" t="s">
        <v>19</v>
      </c>
      <c r="D20" s="461" t="s">
        <v>185</v>
      </c>
      <c r="E20" s="462" t="s">
        <v>144</v>
      </c>
      <c r="F20" s="460" t="s">
        <v>145</v>
      </c>
      <c r="G20" s="463">
        <v>19</v>
      </c>
      <c r="H20" s="347" t="s">
        <v>186</v>
      </c>
      <c r="I20" s="463">
        <v>4</v>
      </c>
      <c r="J20" s="347">
        <f t="shared" si="0"/>
        <v>76</v>
      </c>
      <c r="K20" s="469" t="s">
        <v>187</v>
      </c>
    </row>
    <row r="21" spans="1:11" ht="24">
      <c r="A21" s="89">
        <v>14</v>
      </c>
      <c r="B21" s="139" t="s">
        <v>188</v>
      </c>
      <c r="C21" s="464" t="s">
        <v>19</v>
      </c>
      <c r="D21" s="461" t="s">
        <v>189</v>
      </c>
      <c r="E21" s="462" t="s">
        <v>150</v>
      </c>
      <c r="F21" s="460" t="s">
        <v>190</v>
      </c>
      <c r="G21" s="465">
        <v>19</v>
      </c>
      <c r="H21" s="347" t="s">
        <v>146</v>
      </c>
      <c r="I21" s="465">
        <v>12</v>
      </c>
      <c r="J21" s="347">
        <f t="shared" si="0"/>
        <v>228</v>
      </c>
      <c r="K21" s="403"/>
    </row>
    <row r="22" spans="1:11" ht="24">
      <c r="A22" s="89">
        <v>15</v>
      </c>
      <c r="B22" s="139" t="s">
        <v>191</v>
      </c>
      <c r="C22" s="464" t="s">
        <v>19</v>
      </c>
      <c r="D22" s="461" t="s">
        <v>192</v>
      </c>
      <c r="E22" s="462" t="s">
        <v>150</v>
      </c>
      <c r="F22" s="460" t="s">
        <v>151</v>
      </c>
      <c r="G22" s="465">
        <v>19</v>
      </c>
      <c r="H22" s="347" t="s">
        <v>146</v>
      </c>
      <c r="I22" s="465">
        <v>12</v>
      </c>
      <c r="J22" s="347">
        <f t="shared" si="0"/>
        <v>228</v>
      </c>
      <c r="K22" s="216"/>
    </row>
    <row r="23" spans="1:11" ht="24">
      <c r="A23" s="89">
        <v>16</v>
      </c>
      <c r="B23" s="139" t="s">
        <v>193</v>
      </c>
      <c r="C23" s="464" t="s">
        <v>19</v>
      </c>
      <c r="D23" s="461" t="s">
        <v>194</v>
      </c>
      <c r="E23" s="462" t="s">
        <v>150</v>
      </c>
      <c r="F23" s="460" t="s">
        <v>151</v>
      </c>
      <c r="G23" s="465">
        <v>19</v>
      </c>
      <c r="H23" s="347" t="s">
        <v>146</v>
      </c>
      <c r="I23" s="465">
        <v>12</v>
      </c>
      <c r="J23" s="347">
        <f t="shared" si="0"/>
        <v>228</v>
      </c>
      <c r="K23" s="216"/>
    </row>
    <row r="24" spans="1:11" ht="24">
      <c r="A24" s="89">
        <v>17</v>
      </c>
      <c r="B24" s="139" t="s">
        <v>195</v>
      </c>
      <c r="C24" s="464" t="s">
        <v>19</v>
      </c>
      <c r="D24" s="461" t="s">
        <v>196</v>
      </c>
      <c r="E24" s="30" t="s">
        <v>150</v>
      </c>
      <c r="F24" s="460" t="s">
        <v>197</v>
      </c>
      <c r="G24" s="465">
        <v>19</v>
      </c>
      <c r="H24" s="347" t="s">
        <v>146</v>
      </c>
      <c r="I24" s="465">
        <v>12</v>
      </c>
      <c r="J24" s="347">
        <f t="shared" si="0"/>
        <v>228</v>
      </c>
      <c r="K24" s="216"/>
    </row>
    <row r="25" spans="1:11" ht="24">
      <c r="A25" s="89">
        <v>18</v>
      </c>
      <c r="B25" s="139" t="s">
        <v>198</v>
      </c>
      <c r="C25" s="464" t="s">
        <v>19</v>
      </c>
      <c r="D25" s="461" t="s">
        <v>199</v>
      </c>
      <c r="E25" s="30" t="s">
        <v>150</v>
      </c>
      <c r="F25" s="460" t="s">
        <v>145</v>
      </c>
      <c r="G25" s="465">
        <v>19</v>
      </c>
      <c r="H25" s="347" t="s">
        <v>146</v>
      </c>
      <c r="I25" s="465">
        <v>12</v>
      </c>
      <c r="J25" s="347">
        <f t="shared" si="0"/>
        <v>228</v>
      </c>
      <c r="K25" s="216"/>
    </row>
    <row r="26" spans="1:11" ht="24">
      <c r="A26" s="89">
        <v>19</v>
      </c>
      <c r="B26" s="139" t="s">
        <v>200</v>
      </c>
      <c r="C26" s="464" t="s">
        <v>19</v>
      </c>
      <c r="D26" s="461" t="s">
        <v>201</v>
      </c>
      <c r="E26" s="462" t="s">
        <v>150</v>
      </c>
      <c r="F26" s="460" t="s">
        <v>151</v>
      </c>
      <c r="G26" s="465">
        <v>19</v>
      </c>
      <c r="H26" s="347" t="s">
        <v>146</v>
      </c>
      <c r="I26" s="465">
        <v>12</v>
      </c>
      <c r="J26" s="347">
        <f t="shared" si="0"/>
        <v>228</v>
      </c>
      <c r="K26" s="216"/>
    </row>
    <row r="27" spans="1:11" ht="24">
      <c r="A27" s="89">
        <v>20</v>
      </c>
      <c r="B27" s="139" t="s">
        <v>202</v>
      </c>
      <c r="C27" s="464" t="s">
        <v>19</v>
      </c>
      <c r="D27" s="461" t="s">
        <v>203</v>
      </c>
      <c r="E27" s="462" t="s">
        <v>150</v>
      </c>
      <c r="F27" s="460" t="s">
        <v>151</v>
      </c>
      <c r="G27" s="465">
        <v>19</v>
      </c>
      <c r="H27" s="347" t="s">
        <v>146</v>
      </c>
      <c r="I27" s="465">
        <v>12</v>
      </c>
      <c r="J27" s="347">
        <f t="shared" si="0"/>
        <v>228</v>
      </c>
      <c r="K27" s="216"/>
    </row>
    <row r="28" spans="1:11" ht="24">
      <c r="A28" s="89">
        <v>21</v>
      </c>
      <c r="B28" s="139" t="s">
        <v>204</v>
      </c>
      <c r="C28" s="464" t="s">
        <v>19</v>
      </c>
      <c r="D28" s="461" t="s">
        <v>205</v>
      </c>
      <c r="E28" s="30" t="s">
        <v>150</v>
      </c>
      <c r="F28" s="460" t="s">
        <v>145</v>
      </c>
      <c r="G28" s="465">
        <v>19</v>
      </c>
      <c r="H28" s="347" t="s">
        <v>146</v>
      </c>
      <c r="I28" s="465">
        <v>12</v>
      </c>
      <c r="J28" s="347">
        <f t="shared" si="0"/>
        <v>228</v>
      </c>
      <c r="K28" s="216"/>
    </row>
    <row r="29" spans="1:11" ht="24">
      <c r="A29" s="89">
        <v>22</v>
      </c>
      <c r="B29" s="139" t="s">
        <v>206</v>
      </c>
      <c r="C29" s="464" t="s">
        <v>19</v>
      </c>
      <c r="D29" s="461" t="s">
        <v>207</v>
      </c>
      <c r="E29" s="462" t="s">
        <v>150</v>
      </c>
      <c r="F29" s="460" t="s">
        <v>151</v>
      </c>
      <c r="G29" s="465">
        <v>19</v>
      </c>
      <c r="H29" s="347" t="s">
        <v>146</v>
      </c>
      <c r="I29" s="465">
        <v>12</v>
      </c>
      <c r="J29" s="347">
        <f t="shared" si="0"/>
        <v>228</v>
      </c>
      <c r="K29" s="216"/>
    </row>
    <row r="30" spans="1:11" ht="24">
      <c r="A30" s="89">
        <v>23</v>
      </c>
      <c r="B30" s="139" t="s">
        <v>208</v>
      </c>
      <c r="C30" s="464" t="s">
        <v>19</v>
      </c>
      <c r="D30" s="461" t="s">
        <v>209</v>
      </c>
      <c r="E30" s="462" t="s">
        <v>150</v>
      </c>
      <c r="F30" s="460" t="s">
        <v>151</v>
      </c>
      <c r="G30" s="465">
        <v>19</v>
      </c>
      <c r="H30" s="347" t="s">
        <v>146</v>
      </c>
      <c r="I30" s="465">
        <v>12</v>
      </c>
      <c r="J30" s="347">
        <f t="shared" si="0"/>
        <v>228</v>
      </c>
      <c r="K30" s="216"/>
    </row>
    <row r="31" spans="1:11" ht="24">
      <c r="A31" s="89">
        <v>24</v>
      </c>
      <c r="B31" s="139" t="s">
        <v>210</v>
      </c>
      <c r="C31" s="464" t="s">
        <v>19</v>
      </c>
      <c r="D31" s="461" t="s">
        <v>211</v>
      </c>
      <c r="E31" s="462" t="s">
        <v>150</v>
      </c>
      <c r="F31" s="460" t="s">
        <v>151</v>
      </c>
      <c r="G31" s="465">
        <v>19</v>
      </c>
      <c r="H31" s="347" t="s">
        <v>146</v>
      </c>
      <c r="I31" s="465">
        <v>12</v>
      </c>
      <c r="J31" s="347">
        <f t="shared" si="0"/>
        <v>228</v>
      </c>
      <c r="K31" s="216"/>
    </row>
    <row r="32" spans="1:11" ht="24">
      <c r="A32" s="89">
        <v>25</v>
      </c>
      <c r="B32" s="139" t="s">
        <v>212</v>
      </c>
      <c r="C32" s="464" t="s">
        <v>19</v>
      </c>
      <c r="D32" s="461" t="s">
        <v>213</v>
      </c>
      <c r="E32" s="462" t="s">
        <v>150</v>
      </c>
      <c r="F32" s="460" t="s">
        <v>151</v>
      </c>
      <c r="G32" s="465">
        <v>19</v>
      </c>
      <c r="H32" s="347" t="s">
        <v>146</v>
      </c>
      <c r="I32" s="465">
        <v>12</v>
      </c>
      <c r="J32" s="347">
        <f t="shared" si="0"/>
        <v>228</v>
      </c>
      <c r="K32" s="216"/>
    </row>
    <row r="33" spans="1:11" ht="24">
      <c r="A33" s="89">
        <v>26</v>
      </c>
      <c r="B33" s="139" t="s">
        <v>214</v>
      </c>
      <c r="C33" s="464" t="s">
        <v>19</v>
      </c>
      <c r="D33" s="461" t="s">
        <v>215</v>
      </c>
      <c r="E33" s="462" t="s">
        <v>150</v>
      </c>
      <c r="F33" s="460" t="s">
        <v>151</v>
      </c>
      <c r="G33" s="465">
        <v>19</v>
      </c>
      <c r="H33" s="347" t="s">
        <v>146</v>
      </c>
      <c r="I33" s="465">
        <v>12</v>
      </c>
      <c r="J33" s="347">
        <f t="shared" si="0"/>
        <v>228</v>
      </c>
      <c r="K33" s="216"/>
    </row>
    <row r="34" spans="1:11" ht="24">
      <c r="A34" s="89">
        <v>27</v>
      </c>
      <c r="B34" s="139" t="s">
        <v>216</v>
      </c>
      <c r="C34" s="464" t="s">
        <v>19</v>
      </c>
      <c r="D34" s="461" t="s">
        <v>217</v>
      </c>
      <c r="E34" s="462" t="s">
        <v>150</v>
      </c>
      <c r="F34" s="460" t="s">
        <v>151</v>
      </c>
      <c r="G34" s="465">
        <v>19</v>
      </c>
      <c r="H34" s="347" t="s">
        <v>146</v>
      </c>
      <c r="I34" s="465">
        <v>12</v>
      </c>
      <c r="J34" s="347">
        <f t="shared" si="0"/>
        <v>228</v>
      </c>
      <c r="K34" s="216"/>
    </row>
    <row r="35" spans="1:11" ht="24">
      <c r="A35" s="89">
        <v>28</v>
      </c>
      <c r="B35" s="139" t="s">
        <v>218</v>
      </c>
      <c r="C35" s="464" t="s">
        <v>19</v>
      </c>
      <c r="D35" s="461" t="s">
        <v>219</v>
      </c>
      <c r="E35" s="462" t="s">
        <v>150</v>
      </c>
      <c r="F35" s="460" t="s">
        <v>151</v>
      </c>
      <c r="G35" s="465">
        <v>19</v>
      </c>
      <c r="H35" s="347" t="s">
        <v>146</v>
      </c>
      <c r="I35" s="465">
        <v>12</v>
      </c>
      <c r="J35" s="347">
        <f t="shared" si="0"/>
        <v>228</v>
      </c>
      <c r="K35" s="216"/>
    </row>
    <row r="36" spans="1:11" ht="24">
      <c r="A36" s="89">
        <v>29</v>
      </c>
      <c r="B36" s="139" t="s">
        <v>220</v>
      </c>
      <c r="C36" s="464" t="s">
        <v>19</v>
      </c>
      <c r="D36" s="461" t="s">
        <v>221</v>
      </c>
      <c r="E36" s="462" t="s">
        <v>150</v>
      </c>
      <c r="F36" s="460" t="s">
        <v>151</v>
      </c>
      <c r="G36" s="465">
        <v>19</v>
      </c>
      <c r="H36" s="347" t="s">
        <v>146</v>
      </c>
      <c r="I36" s="465">
        <v>12</v>
      </c>
      <c r="J36" s="347">
        <f t="shared" si="0"/>
        <v>228</v>
      </c>
      <c r="K36" s="216"/>
    </row>
    <row r="37" spans="1:11" ht="24">
      <c r="A37" s="89">
        <v>30</v>
      </c>
      <c r="B37" s="139" t="s">
        <v>222</v>
      </c>
      <c r="C37" s="464" t="s">
        <v>19</v>
      </c>
      <c r="D37" s="461" t="s">
        <v>223</v>
      </c>
      <c r="E37" s="462" t="s">
        <v>150</v>
      </c>
      <c r="F37" s="460" t="s">
        <v>151</v>
      </c>
      <c r="G37" s="465">
        <v>19</v>
      </c>
      <c r="H37" s="347" t="s">
        <v>146</v>
      </c>
      <c r="I37" s="465">
        <v>12</v>
      </c>
      <c r="J37" s="347">
        <f t="shared" si="0"/>
        <v>228</v>
      </c>
      <c r="K37" s="216"/>
    </row>
    <row r="38" spans="1:11" ht="24">
      <c r="A38" s="89">
        <v>31</v>
      </c>
      <c r="B38" s="139" t="s">
        <v>224</v>
      </c>
      <c r="C38" s="464" t="s">
        <v>19</v>
      </c>
      <c r="D38" s="461" t="s">
        <v>225</v>
      </c>
      <c r="E38" s="462" t="s">
        <v>150</v>
      </c>
      <c r="F38" s="460" t="s">
        <v>151</v>
      </c>
      <c r="G38" s="465">
        <v>19</v>
      </c>
      <c r="H38" s="347" t="s">
        <v>146</v>
      </c>
      <c r="I38" s="465">
        <v>12</v>
      </c>
      <c r="J38" s="347">
        <f t="shared" si="0"/>
        <v>228</v>
      </c>
      <c r="K38" s="216"/>
    </row>
    <row r="39" spans="1:11" ht="24">
      <c r="A39" s="89">
        <v>32</v>
      </c>
      <c r="B39" s="139" t="s">
        <v>226</v>
      </c>
      <c r="C39" s="464" t="s">
        <v>19</v>
      </c>
      <c r="D39" s="461" t="s">
        <v>227</v>
      </c>
      <c r="E39" s="462" t="s">
        <v>150</v>
      </c>
      <c r="F39" s="460" t="s">
        <v>151</v>
      </c>
      <c r="G39" s="465">
        <v>19</v>
      </c>
      <c r="H39" s="347" t="s">
        <v>146</v>
      </c>
      <c r="I39" s="465">
        <v>12</v>
      </c>
      <c r="J39" s="347">
        <f t="shared" si="0"/>
        <v>228</v>
      </c>
      <c r="K39" s="216"/>
    </row>
    <row r="40" spans="1:11" ht="24">
      <c r="A40" s="89">
        <v>33</v>
      </c>
      <c r="B40" s="139" t="s">
        <v>228</v>
      </c>
      <c r="C40" s="464" t="s">
        <v>19</v>
      </c>
      <c r="D40" s="461" t="s">
        <v>229</v>
      </c>
      <c r="E40" s="30" t="s">
        <v>150</v>
      </c>
      <c r="F40" s="460" t="s">
        <v>145</v>
      </c>
      <c r="G40" s="465">
        <v>19</v>
      </c>
      <c r="H40" s="347" t="s">
        <v>146</v>
      </c>
      <c r="I40" s="465">
        <v>12</v>
      </c>
      <c r="J40" s="347">
        <f t="shared" si="0"/>
        <v>228</v>
      </c>
      <c r="K40" s="216"/>
    </row>
    <row r="41" spans="1:11" ht="24">
      <c r="A41" s="89">
        <v>34</v>
      </c>
      <c r="B41" s="139" t="s">
        <v>230</v>
      </c>
      <c r="C41" s="464" t="s">
        <v>19</v>
      </c>
      <c r="D41" s="461" t="s">
        <v>231</v>
      </c>
      <c r="E41" s="462" t="s">
        <v>150</v>
      </c>
      <c r="F41" s="460" t="s">
        <v>151</v>
      </c>
      <c r="G41" s="465">
        <v>19</v>
      </c>
      <c r="H41" s="347" t="s">
        <v>146</v>
      </c>
      <c r="I41" s="465">
        <v>12</v>
      </c>
      <c r="J41" s="347">
        <f t="shared" si="0"/>
        <v>228</v>
      </c>
      <c r="K41" s="216"/>
    </row>
    <row r="42" spans="1:11" ht="24">
      <c r="A42" s="89">
        <v>35</v>
      </c>
      <c r="B42" s="139" t="s">
        <v>232</v>
      </c>
      <c r="C42" s="464" t="s">
        <v>19</v>
      </c>
      <c r="D42" s="461" t="s">
        <v>233</v>
      </c>
      <c r="E42" s="462" t="s">
        <v>150</v>
      </c>
      <c r="F42" s="460" t="s">
        <v>151</v>
      </c>
      <c r="G42" s="465">
        <v>19</v>
      </c>
      <c r="H42" s="347" t="s">
        <v>146</v>
      </c>
      <c r="I42" s="465">
        <v>12</v>
      </c>
      <c r="J42" s="347">
        <f t="shared" si="0"/>
        <v>228</v>
      </c>
      <c r="K42" s="216"/>
    </row>
    <row r="43" spans="1:11" ht="24">
      <c r="A43" s="89">
        <v>36</v>
      </c>
      <c r="B43" s="139" t="s">
        <v>234</v>
      </c>
      <c r="C43" s="464" t="s">
        <v>19</v>
      </c>
      <c r="D43" s="461" t="s">
        <v>235</v>
      </c>
      <c r="E43" s="462" t="s">
        <v>150</v>
      </c>
      <c r="F43" s="460" t="s">
        <v>151</v>
      </c>
      <c r="G43" s="465">
        <v>19</v>
      </c>
      <c r="H43" s="347" t="s">
        <v>146</v>
      </c>
      <c r="I43" s="465">
        <v>12</v>
      </c>
      <c r="J43" s="347">
        <f t="shared" si="0"/>
        <v>228</v>
      </c>
      <c r="K43" s="216"/>
    </row>
    <row r="44" spans="1:11" ht="24">
      <c r="A44" s="89">
        <v>37</v>
      </c>
      <c r="B44" s="139" t="s">
        <v>236</v>
      </c>
      <c r="C44" s="464" t="s">
        <v>19</v>
      </c>
      <c r="D44" s="461" t="s">
        <v>237</v>
      </c>
      <c r="E44" s="462" t="s">
        <v>150</v>
      </c>
      <c r="F44" s="460" t="s">
        <v>151</v>
      </c>
      <c r="G44" s="465">
        <v>19</v>
      </c>
      <c r="H44" s="347" t="s">
        <v>146</v>
      </c>
      <c r="I44" s="465">
        <v>12</v>
      </c>
      <c r="J44" s="347">
        <f t="shared" si="0"/>
        <v>228</v>
      </c>
      <c r="K44" s="216"/>
    </row>
    <row r="45" spans="1:11" ht="24">
      <c r="A45" s="89">
        <v>38</v>
      </c>
      <c r="B45" s="139" t="s">
        <v>238</v>
      </c>
      <c r="C45" s="464" t="s">
        <v>19</v>
      </c>
      <c r="D45" s="461" t="s">
        <v>239</v>
      </c>
      <c r="E45" s="462" t="s">
        <v>150</v>
      </c>
      <c r="F45" s="460" t="s">
        <v>151</v>
      </c>
      <c r="G45" s="465">
        <v>19</v>
      </c>
      <c r="H45" s="347" t="s">
        <v>146</v>
      </c>
      <c r="I45" s="465">
        <v>12</v>
      </c>
      <c r="J45" s="347">
        <f t="shared" si="0"/>
        <v>228</v>
      </c>
      <c r="K45" s="216"/>
    </row>
    <row r="46" spans="1:11" ht="24">
      <c r="A46" s="89">
        <v>39</v>
      </c>
      <c r="B46" s="460" t="s">
        <v>240</v>
      </c>
      <c r="C46" s="464" t="s">
        <v>19</v>
      </c>
      <c r="D46" s="461" t="s">
        <v>241</v>
      </c>
      <c r="E46" s="30" t="s">
        <v>150</v>
      </c>
      <c r="F46" s="460" t="s">
        <v>242</v>
      </c>
      <c r="G46" s="465">
        <v>19</v>
      </c>
      <c r="H46" s="347" t="s">
        <v>146</v>
      </c>
      <c r="I46" s="465">
        <v>12</v>
      </c>
      <c r="J46" s="347">
        <f t="shared" si="0"/>
        <v>228</v>
      </c>
      <c r="K46" s="216"/>
    </row>
    <row r="47" spans="1:11" ht="24">
      <c r="A47" s="89">
        <v>40</v>
      </c>
      <c r="B47" s="460" t="s">
        <v>243</v>
      </c>
      <c r="C47" s="464" t="s">
        <v>19</v>
      </c>
      <c r="D47" s="461" t="s">
        <v>244</v>
      </c>
      <c r="E47" s="30" t="s">
        <v>150</v>
      </c>
      <c r="F47" s="466" t="s">
        <v>242</v>
      </c>
      <c r="G47" s="465">
        <v>19</v>
      </c>
      <c r="H47" s="347" t="s">
        <v>146</v>
      </c>
      <c r="I47" s="465">
        <v>12</v>
      </c>
      <c r="J47" s="347">
        <f t="shared" si="0"/>
        <v>228</v>
      </c>
      <c r="K47" s="216"/>
    </row>
    <row r="48" spans="1:11" ht="24">
      <c r="A48" s="89">
        <v>41</v>
      </c>
      <c r="B48" s="460" t="s">
        <v>245</v>
      </c>
      <c r="C48" s="464" t="s">
        <v>19</v>
      </c>
      <c r="D48" s="461" t="s">
        <v>246</v>
      </c>
      <c r="E48" s="30" t="s">
        <v>150</v>
      </c>
      <c r="F48" s="466" t="s">
        <v>242</v>
      </c>
      <c r="G48" s="465">
        <v>19</v>
      </c>
      <c r="H48" s="347" t="s">
        <v>146</v>
      </c>
      <c r="I48" s="465">
        <v>12</v>
      </c>
      <c r="J48" s="347">
        <f t="shared" si="0"/>
        <v>228</v>
      </c>
      <c r="K48" s="216"/>
    </row>
    <row r="49" spans="1:11" ht="24">
      <c r="A49" s="89">
        <v>42</v>
      </c>
      <c r="B49" s="460" t="s">
        <v>247</v>
      </c>
      <c r="C49" s="464" t="s">
        <v>19</v>
      </c>
      <c r="D49" s="461" t="s">
        <v>248</v>
      </c>
      <c r="E49" s="462" t="s">
        <v>150</v>
      </c>
      <c r="F49" s="460" t="s">
        <v>151</v>
      </c>
      <c r="G49" s="465">
        <v>19</v>
      </c>
      <c r="H49" s="347" t="s">
        <v>146</v>
      </c>
      <c r="I49" s="465">
        <v>12</v>
      </c>
      <c r="J49" s="347">
        <f t="shared" si="0"/>
        <v>228</v>
      </c>
      <c r="K49" s="216"/>
    </row>
    <row r="50" spans="1:11" ht="24">
      <c r="A50" s="89">
        <v>43</v>
      </c>
      <c r="B50" s="460" t="s">
        <v>249</v>
      </c>
      <c r="C50" s="464" t="s">
        <v>19</v>
      </c>
      <c r="D50" s="461" t="s">
        <v>250</v>
      </c>
      <c r="E50" s="462" t="s">
        <v>144</v>
      </c>
      <c r="F50" s="460" t="s">
        <v>145</v>
      </c>
      <c r="G50" s="465">
        <v>19</v>
      </c>
      <c r="H50" s="347" t="s">
        <v>146</v>
      </c>
      <c r="I50" s="465">
        <v>12</v>
      </c>
      <c r="J50" s="347">
        <f t="shared" si="0"/>
        <v>228</v>
      </c>
      <c r="K50" s="216"/>
    </row>
    <row r="51" spans="1:11" ht="24">
      <c r="A51" s="89">
        <v>44</v>
      </c>
      <c r="B51" s="460" t="s">
        <v>251</v>
      </c>
      <c r="C51" s="464" t="s">
        <v>19</v>
      </c>
      <c r="D51" s="461" t="s">
        <v>252</v>
      </c>
      <c r="E51" s="462" t="s">
        <v>144</v>
      </c>
      <c r="F51" s="460" t="s">
        <v>145</v>
      </c>
      <c r="G51" s="465">
        <v>19</v>
      </c>
      <c r="H51" s="347" t="s">
        <v>146</v>
      </c>
      <c r="I51" s="465">
        <v>12</v>
      </c>
      <c r="J51" s="347">
        <f t="shared" si="0"/>
        <v>228</v>
      </c>
      <c r="K51" s="216"/>
    </row>
    <row r="52" spans="1:11" ht="24">
      <c r="A52" s="89">
        <v>45</v>
      </c>
      <c r="B52" s="460" t="s">
        <v>253</v>
      </c>
      <c r="C52" s="464" t="s">
        <v>19</v>
      </c>
      <c r="D52" s="461" t="s">
        <v>254</v>
      </c>
      <c r="E52" s="462" t="s">
        <v>144</v>
      </c>
      <c r="F52" s="460" t="s">
        <v>145</v>
      </c>
      <c r="G52" s="465">
        <v>19</v>
      </c>
      <c r="H52" s="347" t="s">
        <v>146</v>
      </c>
      <c r="I52" s="465">
        <v>12</v>
      </c>
      <c r="J52" s="347">
        <f t="shared" si="0"/>
        <v>228</v>
      </c>
      <c r="K52" s="216"/>
    </row>
    <row r="53" spans="1:11" ht="14.25">
      <c r="A53" s="347" t="s">
        <v>56</v>
      </c>
      <c r="B53" s="90">
        <v>45</v>
      </c>
      <c r="C53" s="90"/>
      <c r="D53" s="90"/>
      <c r="E53" s="90"/>
      <c r="F53" s="135"/>
      <c r="G53" s="348">
        <f aca="true" t="shared" si="1" ref="G53:J53">SUM(G8:G52)</f>
        <v>855</v>
      </c>
      <c r="H53" s="135"/>
      <c r="I53" s="348">
        <f t="shared" si="1"/>
        <v>493</v>
      </c>
      <c r="J53" s="348">
        <f t="shared" si="1"/>
        <v>9367</v>
      </c>
      <c r="K53" s="470"/>
    </row>
    <row r="54" spans="1:11" ht="14.25">
      <c r="A54" s="467" t="s">
        <v>138</v>
      </c>
      <c r="B54" s="248"/>
      <c r="C54" s="248"/>
      <c r="D54" s="248"/>
      <c r="E54" s="248"/>
      <c r="F54" s="248"/>
      <c r="G54" s="248"/>
      <c r="H54" s="248"/>
      <c r="I54" s="248"/>
      <c r="J54" s="248"/>
      <c r="K54" s="471"/>
    </row>
    <row r="55" spans="1:10" ht="21.75" customHeight="1">
      <c r="A55" s="468" t="s">
        <v>139</v>
      </c>
      <c r="B55" s="250"/>
      <c r="C55" s="250"/>
      <c r="D55" s="250"/>
      <c r="E55" s="389"/>
      <c r="F55" s="252"/>
      <c r="G55" s="252"/>
      <c r="H55" s="408" t="s">
        <v>140</v>
      </c>
      <c r="J55" s="260"/>
    </row>
  </sheetData>
  <sheetProtection/>
  <mergeCells count="15">
    <mergeCell ref="A1:B1"/>
    <mergeCell ref="A2:K2"/>
    <mergeCell ref="A4:D4"/>
    <mergeCell ref="A54:J54"/>
    <mergeCell ref="A55:D55"/>
    <mergeCell ref="A6:A7"/>
    <mergeCell ref="B6:B7"/>
    <mergeCell ref="C6:C7"/>
    <mergeCell ref="D6:D7"/>
    <mergeCell ref="E6:E7"/>
    <mergeCell ref="F6:F7"/>
    <mergeCell ref="G6:G7"/>
    <mergeCell ref="H6:H7"/>
    <mergeCell ref="I6:I7"/>
    <mergeCell ref="K6:K7"/>
  </mergeCells>
  <printOptions horizontalCentered="1"/>
  <pageMargins left="0.3937007874015748" right="0.3937007874015748" top="0.6299212598425197" bottom="0.5905511811023623" header="0.5118110236220472" footer="0.5118110236220472"/>
  <pageSetup fitToHeight="0" fitToWidth="0"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D10" sqref="D10"/>
    </sheetView>
  </sheetViews>
  <sheetFormatPr defaultColWidth="9.00390625" defaultRowHeight="14.25"/>
  <cols>
    <col min="1" max="1" width="4.875" style="0" customWidth="1"/>
    <col min="2" max="2" width="11.00390625" style="0" customWidth="1"/>
    <col min="3" max="3" width="21.625" style="0" customWidth="1"/>
    <col min="4" max="4" width="13.50390625" style="0" customWidth="1"/>
    <col min="5" max="5" width="18.125" style="0" customWidth="1"/>
    <col min="6" max="6" width="14.625" style="0" customWidth="1"/>
    <col min="7" max="7" width="9.25390625" style="0" customWidth="1"/>
    <col min="8" max="8" width="16.125" style="0" customWidth="1"/>
    <col min="9" max="9" width="10.125" style="0" customWidth="1"/>
    <col min="10" max="10" width="17.25390625" style="0" customWidth="1"/>
  </cols>
  <sheetData>
    <row r="1" spans="1:3" ht="21.75" customHeight="1">
      <c r="A1" s="208" t="s">
        <v>57</v>
      </c>
      <c r="B1" s="209"/>
      <c r="C1" s="210"/>
    </row>
    <row r="2" spans="1:11" ht="24.75" customHeight="1">
      <c r="A2" s="211" t="s">
        <v>58</v>
      </c>
      <c r="B2" s="211"/>
      <c r="C2" s="211"/>
      <c r="D2" s="211"/>
      <c r="E2" s="211"/>
      <c r="F2" s="211"/>
      <c r="G2" s="211"/>
      <c r="H2" s="211"/>
      <c r="I2" s="211"/>
      <c r="J2" s="211"/>
      <c r="K2" s="211"/>
    </row>
    <row r="3" ht="28.5" customHeight="1">
      <c r="I3" s="232" t="s">
        <v>2</v>
      </c>
    </row>
    <row r="4" spans="1:9" ht="27.75" customHeight="1">
      <c r="A4" t="s">
        <v>255</v>
      </c>
      <c r="I4" s="232" t="s">
        <v>4</v>
      </c>
    </row>
    <row r="5" spans="1:11" ht="21.75" customHeight="1">
      <c r="A5" s="213" t="s">
        <v>60</v>
      </c>
      <c r="B5" s="213" t="s">
        <v>61</v>
      </c>
      <c r="C5" s="213" t="s">
        <v>62</v>
      </c>
      <c r="D5" s="213" t="s">
        <v>63</v>
      </c>
      <c r="E5" s="213" t="s">
        <v>64</v>
      </c>
      <c r="F5" s="213" t="s">
        <v>65</v>
      </c>
      <c r="G5" s="213" t="s">
        <v>66</v>
      </c>
      <c r="H5" s="213" t="s">
        <v>67</v>
      </c>
      <c r="I5" s="235" t="s">
        <v>68</v>
      </c>
      <c r="J5" s="236" t="s">
        <v>69</v>
      </c>
      <c r="K5" s="236" t="s">
        <v>70</v>
      </c>
    </row>
    <row r="6" spans="1:11" ht="40.5" customHeight="1">
      <c r="A6" s="215" t="s">
        <v>5</v>
      </c>
      <c r="B6" s="215" t="s">
        <v>71</v>
      </c>
      <c r="C6" s="216" t="s">
        <v>72</v>
      </c>
      <c r="D6" s="215" t="s">
        <v>73</v>
      </c>
      <c r="E6" s="215" t="s">
        <v>74</v>
      </c>
      <c r="F6" s="216" t="s">
        <v>75</v>
      </c>
      <c r="G6" s="216" t="s">
        <v>10</v>
      </c>
      <c r="H6" s="216" t="s">
        <v>76</v>
      </c>
      <c r="I6" s="216" t="s">
        <v>11</v>
      </c>
      <c r="J6" s="216" t="s">
        <v>77</v>
      </c>
      <c r="K6" s="216" t="s">
        <v>78</v>
      </c>
    </row>
    <row r="7" spans="1:11" ht="15.75" customHeight="1">
      <c r="A7" s="215"/>
      <c r="B7" s="215"/>
      <c r="C7" s="216"/>
      <c r="D7" s="215"/>
      <c r="E7" s="215"/>
      <c r="F7" s="216"/>
      <c r="G7" s="216"/>
      <c r="H7" s="216"/>
      <c r="I7" s="216"/>
      <c r="J7" s="216" t="s">
        <v>79</v>
      </c>
      <c r="K7" s="216"/>
    </row>
    <row r="8" spans="1:11" s="448" customFormat="1" ht="27">
      <c r="A8" s="449">
        <v>1</v>
      </c>
      <c r="B8" s="450" t="s">
        <v>256</v>
      </c>
      <c r="C8" s="450" t="s">
        <v>20</v>
      </c>
      <c r="D8" s="520" t="s">
        <v>257</v>
      </c>
      <c r="E8" s="450" t="s">
        <v>258</v>
      </c>
      <c r="F8" s="451" t="s">
        <v>259</v>
      </c>
      <c r="G8" s="452">
        <v>19</v>
      </c>
      <c r="H8" s="451" t="s">
        <v>260</v>
      </c>
      <c r="I8" s="452">
        <v>1.5</v>
      </c>
      <c r="J8" s="449">
        <f aca="true" t="shared" si="0" ref="J8:J13">G8*I8</f>
        <v>28.5</v>
      </c>
      <c r="K8" s="452"/>
    </row>
    <row r="9" spans="1:11" s="448" customFormat="1" ht="27">
      <c r="A9" s="449">
        <v>2</v>
      </c>
      <c r="B9" s="450" t="s">
        <v>261</v>
      </c>
      <c r="C9" s="450" t="s">
        <v>20</v>
      </c>
      <c r="D9" s="453" t="s">
        <v>262</v>
      </c>
      <c r="E9" s="450" t="s">
        <v>258</v>
      </c>
      <c r="F9" s="451" t="s">
        <v>259</v>
      </c>
      <c r="G9" s="452">
        <v>19</v>
      </c>
      <c r="H9" s="451" t="s">
        <v>260</v>
      </c>
      <c r="I9" s="452">
        <v>1.5</v>
      </c>
      <c r="J9" s="449">
        <f t="shared" si="0"/>
        <v>28.5</v>
      </c>
      <c r="K9" s="452"/>
    </row>
    <row r="10" spans="1:11" s="448" customFormat="1" ht="27">
      <c r="A10" s="449">
        <v>3</v>
      </c>
      <c r="B10" s="450" t="s">
        <v>263</v>
      </c>
      <c r="C10" s="450" t="s">
        <v>20</v>
      </c>
      <c r="D10" s="520" t="s">
        <v>174</v>
      </c>
      <c r="E10" s="450" t="s">
        <v>144</v>
      </c>
      <c r="F10" s="451" t="s">
        <v>259</v>
      </c>
      <c r="G10" s="452">
        <v>19</v>
      </c>
      <c r="H10" s="451" t="s">
        <v>264</v>
      </c>
      <c r="I10" s="452">
        <v>3.5</v>
      </c>
      <c r="J10" s="449">
        <f t="shared" si="0"/>
        <v>66.5</v>
      </c>
      <c r="K10" s="452"/>
    </row>
    <row r="11" spans="1:11" s="448" customFormat="1" ht="27">
      <c r="A11" s="449">
        <v>4</v>
      </c>
      <c r="B11" s="450" t="s">
        <v>265</v>
      </c>
      <c r="C11" s="450" t="s">
        <v>20</v>
      </c>
      <c r="D11" s="520" t="s">
        <v>266</v>
      </c>
      <c r="E11" s="450" t="s">
        <v>267</v>
      </c>
      <c r="F11" s="451" t="s">
        <v>268</v>
      </c>
      <c r="G11" s="452">
        <v>29</v>
      </c>
      <c r="H11" s="451" t="s">
        <v>269</v>
      </c>
      <c r="I11" s="452">
        <v>8</v>
      </c>
      <c r="J11" s="449">
        <f t="shared" si="0"/>
        <v>232</v>
      </c>
      <c r="K11" s="452"/>
    </row>
    <row r="12" spans="1:11" s="448" customFormat="1" ht="27">
      <c r="A12" s="449">
        <v>5</v>
      </c>
      <c r="B12" s="450" t="s">
        <v>270</v>
      </c>
      <c r="C12" s="450" t="s">
        <v>20</v>
      </c>
      <c r="D12" s="520" t="s">
        <v>271</v>
      </c>
      <c r="E12" s="450" t="s">
        <v>272</v>
      </c>
      <c r="F12" s="451" t="s">
        <v>273</v>
      </c>
      <c r="G12" s="452">
        <v>19</v>
      </c>
      <c r="H12" s="451" t="s">
        <v>274</v>
      </c>
      <c r="I12" s="452">
        <v>7</v>
      </c>
      <c r="J12" s="449">
        <f t="shared" si="0"/>
        <v>133</v>
      </c>
      <c r="K12" s="452"/>
    </row>
    <row r="13" spans="1:11" s="448" customFormat="1" ht="27">
      <c r="A13" s="449">
        <v>6</v>
      </c>
      <c r="B13" s="450" t="s">
        <v>275</v>
      </c>
      <c r="C13" s="450" t="s">
        <v>20</v>
      </c>
      <c r="D13" s="450">
        <v>45200012252</v>
      </c>
      <c r="E13" s="450" t="s">
        <v>272</v>
      </c>
      <c r="F13" s="451" t="s">
        <v>273</v>
      </c>
      <c r="G13" s="452">
        <v>19</v>
      </c>
      <c r="H13" s="451" t="s">
        <v>274</v>
      </c>
      <c r="I13" s="452">
        <v>5</v>
      </c>
      <c r="J13" s="449">
        <f t="shared" si="0"/>
        <v>95</v>
      </c>
      <c r="K13" s="452"/>
    </row>
    <row r="14" spans="1:11" s="448" customFormat="1" ht="21" customHeight="1">
      <c r="A14" s="427" t="s">
        <v>56</v>
      </c>
      <c r="B14" s="429"/>
      <c r="C14" s="429"/>
      <c r="D14" s="429"/>
      <c r="E14" s="429"/>
      <c r="F14" s="435"/>
      <c r="G14" s="134"/>
      <c r="H14" s="435"/>
      <c r="I14" s="452">
        <f>SUM(I8:I13)</f>
        <v>26.5</v>
      </c>
      <c r="J14" s="452">
        <f>SUM(J8:J13)</f>
        <v>583.5</v>
      </c>
      <c r="K14" s="454"/>
    </row>
    <row r="15" spans="1:11" ht="21.75" customHeight="1">
      <c r="A15" s="248" t="s">
        <v>138</v>
      </c>
      <c r="B15" s="248"/>
      <c r="C15" s="248"/>
      <c r="D15" s="248"/>
      <c r="E15" s="248"/>
      <c r="F15" s="248"/>
      <c r="G15" s="248"/>
      <c r="H15" s="248"/>
      <c r="I15" s="248"/>
      <c r="J15" s="248"/>
      <c r="K15" s="259"/>
    </row>
    <row r="16" spans="1:10" ht="21.75" customHeight="1">
      <c r="A16" s="250" t="s">
        <v>139</v>
      </c>
      <c r="B16" s="250"/>
      <c r="C16" s="250"/>
      <c r="D16" s="250"/>
      <c r="E16" s="389"/>
      <c r="F16" s="252"/>
      <c r="G16" s="252"/>
      <c r="H16" s="232" t="s">
        <v>140</v>
      </c>
      <c r="J16" s="260"/>
    </row>
    <row r="17" spans="1:11" ht="16.5" customHeight="1">
      <c r="A17" s="254" t="s">
        <v>276</v>
      </c>
      <c r="B17" s="254"/>
      <c r="C17" s="255" t="s">
        <v>277</v>
      </c>
      <c r="D17" s="255"/>
      <c r="E17" s="255"/>
      <c r="F17" s="255"/>
      <c r="G17" s="255"/>
      <c r="H17" s="255"/>
      <c r="I17" s="255"/>
      <c r="J17" s="255"/>
      <c r="K17" s="255"/>
    </row>
    <row r="18" spans="1:11" ht="16.5" customHeight="1">
      <c r="A18" s="254"/>
      <c r="B18" s="254"/>
      <c r="C18" s="255" t="s">
        <v>278</v>
      </c>
      <c r="D18" s="255"/>
      <c r="E18" s="255"/>
      <c r="F18" s="255"/>
      <c r="G18" s="255"/>
      <c r="H18" s="255"/>
      <c r="I18" s="255"/>
      <c r="J18" s="255"/>
      <c r="K18" s="255"/>
    </row>
    <row r="19" spans="1:11" ht="16.5" customHeight="1">
      <c r="A19" s="254"/>
      <c r="B19" s="254"/>
      <c r="C19" s="255" t="s">
        <v>279</v>
      </c>
      <c r="D19" s="255"/>
      <c r="E19" s="255"/>
      <c r="F19" s="255"/>
      <c r="G19" s="255"/>
      <c r="H19" s="255"/>
      <c r="I19" s="255"/>
      <c r="J19" s="255"/>
      <c r="K19" s="255"/>
    </row>
    <row r="20" spans="1:11" ht="45" customHeight="1">
      <c r="A20" s="261"/>
      <c r="B20" s="261"/>
      <c r="C20" s="255" t="s">
        <v>280</v>
      </c>
      <c r="D20" s="255"/>
      <c r="E20" s="255"/>
      <c r="F20" s="255"/>
      <c r="G20" s="255"/>
      <c r="H20" s="255"/>
      <c r="I20" s="255"/>
      <c r="J20" s="255"/>
      <c r="K20" s="255"/>
    </row>
    <row r="21" spans="1:10" ht="12" customHeight="1">
      <c r="A21" s="262"/>
      <c r="B21" s="263"/>
      <c r="C21" s="263"/>
      <c r="D21" s="263"/>
      <c r="E21" s="263"/>
      <c r="F21" s="262"/>
      <c r="G21" s="262"/>
      <c r="H21" s="262"/>
      <c r="I21" s="262"/>
      <c r="J21" s="262"/>
    </row>
    <row r="22" ht="20.25" customHeight="1"/>
    <row r="23" ht="28.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30.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19.5" customHeight="1"/>
    <row r="64" ht="20.25" customHeight="1"/>
    <row r="65" ht="22.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7" ht="18.75" customHeight="1"/>
    <row r="88" ht="23.25" customHeight="1"/>
  </sheetData>
  <sheetProtection/>
  <mergeCells count="19">
    <mergeCell ref="A1:B1"/>
    <mergeCell ref="A2:K2"/>
    <mergeCell ref="A15:J15"/>
    <mergeCell ref="A16:D16"/>
    <mergeCell ref="A17:B17"/>
    <mergeCell ref="C17:K17"/>
    <mergeCell ref="C18:K18"/>
    <mergeCell ref="C19:K19"/>
    <mergeCell ref="C20:K20"/>
    <mergeCell ref="A6:A7"/>
    <mergeCell ref="B6:B7"/>
    <mergeCell ref="C6:C7"/>
    <mergeCell ref="D6:D7"/>
    <mergeCell ref="E6:E7"/>
    <mergeCell ref="F6:F7"/>
    <mergeCell ref="G6:G7"/>
    <mergeCell ref="H6:H7"/>
    <mergeCell ref="I6:I7"/>
    <mergeCell ref="K6:K7"/>
  </mergeCells>
  <printOptions horizontalCentered="1"/>
  <pageMargins left="0.39305555555555605" right="0.39305555555555605" top="0.629861111111111" bottom="0.590277777777778" header="0.511805555555556" footer="0.511805555555556"/>
  <pageSetup fitToHeight="1"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F8" sqref="F8:F23"/>
    </sheetView>
  </sheetViews>
  <sheetFormatPr defaultColWidth="9.00390625" defaultRowHeight="14.25"/>
  <cols>
    <col min="1" max="1" width="4.875" style="421" customWidth="1"/>
    <col min="2" max="2" width="9.375" style="421" customWidth="1"/>
    <col min="3" max="3" width="22.375" style="421" customWidth="1"/>
    <col min="4" max="4" width="6.125" style="421" customWidth="1"/>
    <col min="5" max="5" width="12.50390625" style="421" customWidth="1"/>
    <col min="6" max="6" width="18.875" style="421" customWidth="1"/>
    <col min="7" max="7" width="7.875" style="421" customWidth="1"/>
    <col min="8" max="8" width="21.125" style="421" customWidth="1"/>
    <col min="9" max="9" width="6.75390625" style="421" customWidth="1"/>
    <col min="10" max="10" width="9.375" style="421" customWidth="1"/>
    <col min="11" max="11" width="7.25390625" style="421" customWidth="1"/>
    <col min="12" max="16384" width="9.00390625" style="421" customWidth="1"/>
  </cols>
  <sheetData>
    <row r="1" spans="1:3" s="421" customFormat="1" ht="21.75" customHeight="1">
      <c r="A1" s="422" t="s">
        <v>57</v>
      </c>
      <c r="B1" s="423"/>
      <c r="C1" s="424"/>
    </row>
    <row r="2" spans="1:11" s="421" customFormat="1" ht="24.75" customHeight="1">
      <c r="A2" s="425" t="s">
        <v>58</v>
      </c>
      <c r="B2" s="425"/>
      <c r="C2" s="425"/>
      <c r="D2" s="425"/>
      <c r="E2" s="425"/>
      <c r="F2" s="425"/>
      <c r="G2" s="425"/>
      <c r="H2" s="425"/>
      <c r="I2" s="425"/>
      <c r="J2" s="425"/>
      <c r="K2" s="425"/>
    </row>
    <row r="3" s="421" customFormat="1" ht="28.5" customHeight="1">
      <c r="I3" s="440" t="s">
        <v>2</v>
      </c>
    </row>
    <row r="4" spans="1:9" s="421" customFormat="1" ht="27.75" customHeight="1">
      <c r="A4" s="421" t="s">
        <v>281</v>
      </c>
      <c r="I4" s="440" t="s">
        <v>4</v>
      </c>
    </row>
    <row r="5" spans="1:11" s="421" customFormat="1" ht="21.75" customHeight="1">
      <c r="A5" s="127" t="s">
        <v>60</v>
      </c>
      <c r="B5" s="127" t="s">
        <v>61</v>
      </c>
      <c r="C5" s="127" t="s">
        <v>62</v>
      </c>
      <c r="D5" s="127" t="s">
        <v>63</v>
      </c>
      <c r="E5" s="127" t="s">
        <v>64</v>
      </c>
      <c r="F5" s="127" t="s">
        <v>65</v>
      </c>
      <c r="G5" s="127" t="s">
        <v>66</v>
      </c>
      <c r="H5" s="127" t="s">
        <v>67</v>
      </c>
      <c r="I5" s="165" t="s">
        <v>68</v>
      </c>
      <c r="J5" s="166" t="s">
        <v>69</v>
      </c>
      <c r="K5" s="166" t="s">
        <v>70</v>
      </c>
    </row>
    <row r="6" spans="1:11" s="421" customFormat="1" ht="40.5" customHeight="1">
      <c r="A6" s="426" t="s">
        <v>5</v>
      </c>
      <c r="B6" s="426" t="s">
        <v>71</v>
      </c>
      <c r="C6" s="427" t="s">
        <v>72</v>
      </c>
      <c r="D6" s="427" t="s">
        <v>73</v>
      </c>
      <c r="E6" s="426" t="s">
        <v>74</v>
      </c>
      <c r="F6" s="427" t="s">
        <v>75</v>
      </c>
      <c r="G6" s="427" t="s">
        <v>10</v>
      </c>
      <c r="H6" s="427" t="s">
        <v>76</v>
      </c>
      <c r="I6" s="427" t="s">
        <v>11</v>
      </c>
      <c r="J6" s="427" t="s">
        <v>77</v>
      </c>
      <c r="K6" s="427" t="s">
        <v>78</v>
      </c>
    </row>
    <row r="7" spans="1:11" s="421" customFormat="1" ht="15.75" customHeight="1">
      <c r="A7" s="426"/>
      <c r="B7" s="426"/>
      <c r="C7" s="427"/>
      <c r="D7" s="427"/>
      <c r="E7" s="426"/>
      <c r="F7" s="427"/>
      <c r="G7" s="427"/>
      <c r="H7" s="427"/>
      <c r="I7" s="427"/>
      <c r="J7" s="427" t="s">
        <v>79</v>
      </c>
      <c r="K7" s="427"/>
    </row>
    <row r="8" spans="1:11" s="421" customFormat="1" ht="21.75" customHeight="1">
      <c r="A8" s="33">
        <v>1</v>
      </c>
      <c r="B8" s="428" t="s">
        <v>282</v>
      </c>
      <c r="C8" s="428" t="s">
        <v>21</v>
      </c>
      <c r="D8" s="429"/>
      <c r="E8" s="428" t="s">
        <v>283</v>
      </c>
      <c r="F8" s="430" t="s">
        <v>284</v>
      </c>
      <c r="G8" s="30">
        <v>27</v>
      </c>
      <c r="H8" s="431" t="s">
        <v>285</v>
      </c>
      <c r="I8" s="30">
        <v>5.5</v>
      </c>
      <c r="J8" s="33">
        <f aca="true" t="shared" si="0" ref="J8:J29">G8*I8</f>
        <v>148.5</v>
      </c>
      <c r="K8" s="30" t="s">
        <v>286</v>
      </c>
    </row>
    <row r="9" spans="1:11" s="421" customFormat="1" ht="21.75" customHeight="1">
      <c r="A9" s="33">
        <v>2</v>
      </c>
      <c r="B9" s="428" t="s">
        <v>287</v>
      </c>
      <c r="C9" s="428" t="s">
        <v>21</v>
      </c>
      <c r="D9" s="429"/>
      <c r="E9" s="428" t="s">
        <v>283</v>
      </c>
      <c r="F9" s="432"/>
      <c r="G9" s="30">
        <v>27</v>
      </c>
      <c r="H9" s="431" t="s">
        <v>285</v>
      </c>
      <c r="I9" s="30">
        <v>5</v>
      </c>
      <c r="J9" s="33">
        <f t="shared" si="0"/>
        <v>135</v>
      </c>
      <c r="K9" s="30" t="s">
        <v>286</v>
      </c>
    </row>
    <row r="10" spans="1:11" s="421" customFormat="1" ht="21.75" customHeight="1">
      <c r="A10" s="33">
        <v>3</v>
      </c>
      <c r="B10" s="428" t="s">
        <v>288</v>
      </c>
      <c r="C10" s="428" t="s">
        <v>21</v>
      </c>
      <c r="D10" s="429"/>
      <c r="E10" s="428" t="s">
        <v>283</v>
      </c>
      <c r="F10" s="432"/>
      <c r="G10" s="30">
        <v>27</v>
      </c>
      <c r="H10" s="431" t="s">
        <v>285</v>
      </c>
      <c r="I10" s="30">
        <v>6</v>
      </c>
      <c r="J10" s="33">
        <f t="shared" si="0"/>
        <v>162</v>
      </c>
      <c r="K10" s="30" t="s">
        <v>286</v>
      </c>
    </row>
    <row r="11" spans="1:11" s="421" customFormat="1" ht="21.75" customHeight="1">
      <c r="A11" s="33">
        <v>4</v>
      </c>
      <c r="B11" s="428" t="s">
        <v>289</v>
      </c>
      <c r="C11" s="428" t="s">
        <v>21</v>
      </c>
      <c r="D11" s="429"/>
      <c r="E11" s="428" t="s">
        <v>283</v>
      </c>
      <c r="F11" s="432"/>
      <c r="G11" s="30">
        <v>27</v>
      </c>
      <c r="H11" s="431" t="s">
        <v>285</v>
      </c>
      <c r="I11" s="30">
        <v>5.5</v>
      </c>
      <c r="J11" s="33">
        <f t="shared" si="0"/>
        <v>148.5</v>
      </c>
      <c r="K11" s="30" t="s">
        <v>286</v>
      </c>
    </row>
    <row r="12" spans="1:11" s="421" customFormat="1" ht="21.75" customHeight="1">
      <c r="A12" s="33">
        <v>5</v>
      </c>
      <c r="B12" s="428" t="s">
        <v>290</v>
      </c>
      <c r="C12" s="428" t="s">
        <v>21</v>
      </c>
      <c r="D12" s="429"/>
      <c r="E12" s="428" t="s">
        <v>283</v>
      </c>
      <c r="F12" s="432"/>
      <c r="G12" s="30">
        <v>27</v>
      </c>
      <c r="H12" s="431" t="s">
        <v>285</v>
      </c>
      <c r="I12" s="30">
        <v>6</v>
      </c>
      <c r="J12" s="33">
        <f t="shared" si="0"/>
        <v>162</v>
      </c>
      <c r="K12" s="30" t="s">
        <v>286</v>
      </c>
    </row>
    <row r="13" spans="1:11" s="421" customFormat="1" ht="21.75" customHeight="1">
      <c r="A13" s="33">
        <v>6</v>
      </c>
      <c r="B13" s="428" t="s">
        <v>291</v>
      </c>
      <c r="C13" s="428" t="s">
        <v>21</v>
      </c>
      <c r="D13" s="429"/>
      <c r="E13" s="428" t="s">
        <v>283</v>
      </c>
      <c r="F13" s="432"/>
      <c r="G13" s="30">
        <v>27</v>
      </c>
      <c r="H13" s="431" t="s">
        <v>285</v>
      </c>
      <c r="I13" s="30">
        <v>5.5</v>
      </c>
      <c r="J13" s="33">
        <f t="shared" si="0"/>
        <v>148.5</v>
      </c>
      <c r="K13" s="30" t="s">
        <v>286</v>
      </c>
    </row>
    <row r="14" spans="1:11" s="421" customFormat="1" ht="21.75" customHeight="1">
      <c r="A14" s="33">
        <v>7</v>
      </c>
      <c r="B14" s="428" t="s">
        <v>292</v>
      </c>
      <c r="C14" s="428" t="s">
        <v>21</v>
      </c>
      <c r="D14" s="429"/>
      <c r="E14" s="428" t="s">
        <v>283</v>
      </c>
      <c r="F14" s="432"/>
      <c r="G14" s="30">
        <v>27</v>
      </c>
      <c r="H14" s="431" t="s">
        <v>285</v>
      </c>
      <c r="I14" s="30">
        <v>5.5</v>
      </c>
      <c r="J14" s="33">
        <f t="shared" si="0"/>
        <v>148.5</v>
      </c>
      <c r="K14" s="30" t="s">
        <v>286</v>
      </c>
    </row>
    <row r="15" spans="1:11" s="421" customFormat="1" ht="21.75" customHeight="1">
      <c r="A15" s="33">
        <v>8</v>
      </c>
      <c r="B15" s="428" t="s">
        <v>293</v>
      </c>
      <c r="C15" s="428" t="s">
        <v>21</v>
      </c>
      <c r="D15" s="429"/>
      <c r="E15" s="428" t="s">
        <v>283</v>
      </c>
      <c r="F15" s="432"/>
      <c r="G15" s="30">
        <v>27</v>
      </c>
      <c r="H15" s="431" t="s">
        <v>285</v>
      </c>
      <c r="I15" s="30">
        <v>5.5</v>
      </c>
      <c r="J15" s="33">
        <f t="shared" si="0"/>
        <v>148.5</v>
      </c>
      <c r="K15" s="30" t="s">
        <v>286</v>
      </c>
    </row>
    <row r="16" spans="1:11" s="421" customFormat="1" ht="21.75" customHeight="1">
      <c r="A16" s="33">
        <v>9</v>
      </c>
      <c r="B16" s="428" t="s">
        <v>294</v>
      </c>
      <c r="C16" s="428" t="s">
        <v>21</v>
      </c>
      <c r="D16" s="429"/>
      <c r="E16" s="428" t="s">
        <v>283</v>
      </c>
      <c r="F16" s="432"/>
      <c r="G16" s="30">
        <v>27</v>
      </c>
      <c r="H16" s="431" t="s">
        <v>285</v>
      </c>
      <c r="I16" s="30">
        <v>6</v>
      </c>
      <c r="J16" s="33">
        <f t="shared" si="0"/>
        <v>162</v>
      </c>
      <c r="K16" s="30" t="s">
        <v>286</v>
      </c>
    </row>
    <row r="17" spans="1:11" s="421" customFormat="1" ht="21.75" customHeight="1">
      <c r="A17" s="33">
        <v>10</v>
      </c>
      <c r="B17" s="428" t="s">
        <v>295</v>
      </c>
      <c r="C17" s="428" t="s">
        <v>21</v>
      </c>
      <c r="D17" s="429"/>
      <c r="E17" s="428" t="s">
        <v>283</v>
      </c>
      <c r="F17" s="432"/>
      <c r="G17" s="30">
        <v>27</v>
      </c>
      <c r="H17" s="431" t="s">
        <v>285</v>
      </c>
      <c r="I17" s="30">
        <v>4.5</v>
      </c>
      <c r="J17" s="33">
        <f t="shared" si="0"/>
        <v>121.5</v>
      </c>
      <c r="K17" s="30" t="s">
        <v>286</v>
      </c>
    </row>
    <row r="18" spans="1:11" s="421" customFormat="1" ht="21.75" customHeight="1">
      <c r="A18" s="33">
        <v>11</v>
      </c>
      <c r="B18" s="428" t="s">
        <v>296</v>
      </c>
      <c r="C18" s="428" t="s">
        <v>21</v>
      </c>
      <c r="D18" s="429"/>
      <c r="E18" s="428" t="s">
        <v>283</v>
      </c>
      <c r="F18" s="432"/>
      <c r="G18" s="30">
        <v>27</v>
      </c>
      <c r="H18" s="431" t="s">
        <v>285</v>
      </c>
      <c r="I18" s="30">
        <v>6</v>
      </c>
      <c r="J18" s="33">
        <f t="shared" si="0"/>
        <v>162</v>
      </c>
      <c r="K18" s="30" t="s">
        <v>286</v>
      </c>
    </row>
    <row r="19" spans="1:11" s="421" customFormat="1" ht="21.75" customHeight="1">
      <c r="A19" s="33">
        <v>12</v>
      </c>
      <c r="B19" s="428" t="s">
        <v>297</v>
      </c>
      <c r="C19" s="428" t="s">
        <v>21</v>
      </c>
      <c r="D19" s="429"/>
      <c r="E19" s="428" t="s">
        <v>283</v>
      </c>
      <c r="F19" s="432"/>
      <c r="G19" s="30">
        <v>27</v>
      </c>
      <c r="H19" s="431" t="s">
        <v>285</v>
      </c>
      <c r="I19" s="30">
        <v>5.5</v>
      </c>
      <c r="J19" s="33">
        <f t="shared" si="0"/>
        <v>148.5</v>
      </c>
      <c r="K19" s="30" t="s">
        <v>286</v>
      </c>
    </row>
    <row r="20" spans="1:11" s="421" customFormat="1" ht="21.75" customHeight="1">
      <c r="A20" s="33">
        <v>13</v>
      </c>
      <c r="B20" s="428" t="s">
        <v>298</v>
      </c>
      <c r="C20" s="428" t="s">
        <v>21</v>
      </c>
      <c r="D20" s="429"/>
      <c r="E20" s="428" t="s">
        <v>283</v>
      </c>
      <c r="F20" s="432"/>
      <c r="G20" s="30">
        <v>27</v>
      </c>
      <c r="H20" s="431" t="s">
        <v>285</v>
      </c>
      <c r="I20" s="30">
        <v>5.5</v>
      </c>
      <c r="J20" s="33">
        <f t="shared" si="0"/>
        <v>148.5</v>
      </c>
      <c r="K20" s="30" t="s">
        <v>286</v>
      </c>
    </row>
    <row r="21" spans="1:11" s="421" customFormat="1" ht="21.75" customHeight="1">
      <c r="A21" s="33">
        <v>14</v>
      </c>
      <c r="B21" s="428" t="s">
        <v>299</v>
      </c>
      <c r="C21" s="428" t="s">
        <v>21</v>
      </c>
      <c r="D21" s="429"/>
      <c r="E21" s="428" t="s">
        <v>283</v>
      </c>
      <c r="F21" s="432"/>
      <c r="G21" s="30">
        <v>27</v>
      </c>
      <c r="H21" s="431" t="s">
        <v>300</v>
      </c>
      <c r="I21" s="30">
        <v>5.5</v>
      </c>
      <c r="J21" s="33">
        <f t="shared" si="0"/>
        <v>148.5</v>
      </c>
      <c r="K21" s="30" t="s">
        <v>286</v>
      </c>
    </row>
    <row r="22" spans="1:11" s="421" customFormat="1" ht="21.75" customHeight="1">
      <c r="A22" s="33">
        <v>15</v>
      </c>
      <c r="B22" s="428" t="s">
        <v>301</v>
      </c>
      <c r="C22" s="428" t="s">
        <v>21</v>
      </c>
      <c r="D22" s="429"/>
      <c r="E22" s="428" t="s">
        <v>283</v>
      </c>
      <c r="F22" s="432"/>
      <c r="G22" s="30">
        <v>27</v>
      </c>
      <c r="H22" s="431" t="s">
        <v>285</v>
      </c>
      <c r="I22" s="30">
        <v>6</v>
      </c>
      <c r="J22" s="33">
        <f t="shared" si="0"/>
        <v>162</v>
      </c>
      <c r="K22" s="30" t="s">
        <v>286</v>
      </c>
    </row>
    <row r="23" spans="1:11" s="421" customFormat="1" ht="21.75" customHeight="1">
      <c r="A23" s="33">
        <v>16</v>
      </c>
      <c r="B23" s="428" t="s">
        <v>302</v>
      </c>
      <c r="C23" s="428" t="s">
        <v>21</v>
      </c>
      <c r="D23" s="429"/>
      <c r="E23" s="428" t="s">
        <v>283</v>
      </c>
      <c r="F23" s="433"/>
      <c r="G23" s="30">
        <v>27</v>
      </c>
      <c r="H23" s="431" t="s">
        <v>285</v>
      </c>
      <c r="I23" s="30">
        <v>6</v>
      </c>
      <c r="J23" s="33">
        <f t="shared" si="0"/>
        <v>162</v>
      </c>
      <c r="K23" s="30" t="s">
        <v>286</v>
      </c>
    </row>
    <row r="24" spans="1:11" s="421" customFormat="1" ht="21.75" customHeight="1">
      <c r="A24" s="33">
        <v>17</v>
      </c>
      <c r="B24" s="428" t="s">
        <v>303</v>
      </c>
      <c r="C24" s="428" t="s">
        <v>21</v>
      </c>
      <c r="D24" s="429"/>
      <c r="E24" s="428" t="s">
        <v>283</v>
      </c>
      <c r="F24" s="430" t="s">
        <v>304</v>
      </c>
      <c r="G24" s="30">
        <v>27</v>
      </c>
      <c r="H24" s="431" t="s">
        <v>285</v>
      </c>
      <c r="I24" s="30">
        <v>5.5</v>
      </c>
      <c r="J24" s="33">
        <f t="shared" si="0"/>
        <v>148.5</v>
      </c>
      <c r="K24" s="30" t="s">
        <v>286</v>
      </c>
    </row>
    <row r="25" spans="1:11" s="421" customFormat="1" ht="21.75" customHeight="1">
      <c r="A25" s="33">
        <v>18</v>
      </c>
      <c r="B25" s="428" t="s">
        <v>305</v>
      </c>
      <c r="C25" s="428" t="s">
        <v>21</v>
      </c>
      <c r="D25" s="429"/>
      <c r="E25" s="428" t="s">
        <v>283</v>
      </c>
      <c r="F25" s="432"/>
      <c r="G25" s="30">
        <v>27</v>
      </c>
      <c r="H25" s="431" t="s">
        <v>285</v>
      </c>
      <c r="I25" s="30">
        <v>5.5</v>
      </c>
      <c r="J25" s="33">
        <f t="shared" si="0"/>
        <v>148.5</v>
      </c>
      <c r="K25" s="30" t="s">
        <v>286</v>
      </c>
    </row>
    <row r="26" spans="1:11" s="421" customFormat="1" ht="21.75" customHeight="1">
      <c r="A26" s="33">
        <v>19</v>
      </c>
      <c r="B26" s="428" t="s">
        <v>306</v>
      </c>
      <c r="C26" s="428" t="s">
        <v>21</v>
      </c>
      <c r="D26" s="429"/>
      <c r="E26" s="428" t="s">
        <v>283</v>
      </c>
      <c r="F26" s="433"/>
      <c r="G26" s="30">
        <v>27</v>
      </c>
      <c r="H26" s="431" t="s">
        <v>285</v>
      </c>
      <c r="I26" s="30">
        <v>5.5</v>
      </c>
      <c r="J26" s="33">
        <f t="shared" si="0"/>
        <v>148.5</v>
      </c>
      <c r="K26" s="30" t="s">
        <v>286</v>
      </c>
    </row>
    <row r="27" spans="1:11" s="421" customFormat="1" ht="37.5" customHeight="1">
      <c r="A27" s="33">
        <v>20</v>
      </c>
      <c r="B27" s="428" t="s">
        <v>307</v>
      </c>
      <c r="C27" s="428" t="s">
        <v>21</v>
      </c>
      <c r="D27" s="429"/>
      <c r="E27" s="428" t="s">
        <v>308</v>
      </c>
      <c r="F27" s="434" t="s">
        <v>309</v>
      </c>
      <c r="G27" s="30">
        <v>19</v>
      </c>
      <c r="H27" s="431" t="s">
        <v>310</v>
      </c>
      <c r="I27" s="30">
        <v>5</v>
      </c>
      <c r="J27" s="33">
        <f t="shared" si="0"/>
        <v>95</v>
      </c>
      <c r="K27" s="30" t="s">
        <v>286</v>
      </c>
    </row>
    <row r="28" spans="1:11" s="421" customFormat="1" ht="33" customHeight="1">
      <c r="A28" s="33">
        <v>21</v>
      </c>
      <c r="B28" s="428" t="s">
        <v>311</v>
      </c>
      <c r="C28" s="428" t="s">
        <v>21</v>
      </c>
      <c r="D28" s="429"/>
      <c r="E28" s="428" t="s">
        <v>312</v>
      </c>
      <c r="F28" s="430" t="s">
        <v>304</v>
      </c>
      <c r="G28" s="30">
        <v>32</v>
      </c>
      <c r="H28" s="431" t="s">
        <v>313</v>
      </c>
      <c r="I28" s="30">
        <v>6.5</v>
      </c>
      <c r="J28" s="33">
        <f t="shared" si="0"/>
        <v>208</v>
      </c>
      <c r="K28" s="30" t="s">
        <v>314</v>
      </c>
    </row>
    <row r="29" spans="1:11" s="421" customFormat="1" ht="36.75" customHeight="1">
      <c r="A29" s="33">
        <v>22</v>
      </c>
      <c r="B29" s="428" t="s">
        <v>315</v>
      </c>
      <c r="C29" s="428" t="s">
        <v>21</v>
      </c>
      <c r="D29" s="429"/>
      <c r="E29" s="428" t="s">
        <v>312</v>
      </c>
      <c r="F29" s="433"/>
      <c r="G29" s="30">
        <v>32</v>
      </c>
      <c r="H29" s="431" t="s">
        <v>313</v>
      </c>
      <c r="I29" s="30">
        <v>6.5</v>
      </c>
      <c r="J29" s="33">
        <f t="shared" si="0"/>
        <v>208</v>
      </c>
      <c r="K29" s="30" t="s">
        <v>314</v>
      </c>
    </row>
    <row r="30" spans="1:11" s="421" customFormat="1" ht="21.75" customHeight="1">
      <c r="A30" s="427" t="s">
        <v>56</v>
      </c>
      <c r="B30" s="429"/>
      <c r="C30" s="429"/>
      <c r="D30" s="429"/>
      <c r="E30" s="429"/>
      <c r="F30" s="435"/>
      <c r="G30" s="134">
        <f aca="true" t="shared" si="1" ref="G30:J30">SUM(G8:G29)</f>
        <v>596</v>
      </c>
      <c r="H30" s="134"/>
      <c r="I30" s="134">
        <f t="shared" si="1"/>
        <v>124</v>
      </c>
      <c r="J30" s="134">
        <f t="shared" si="1"/>
        <v>3373</v>
      </c>
      <c r="K30" s="446"/>
    </row>
    <row r="31" spans="1:11" s="421" customFormat="1" ht="21.75" customHeight="1">
      <c r="A31" s="436" t="s">
        <v>138</v>
      </c>
      <c r="B31" s="436"/>
      <c r="C31" s="436"/>
      <c r="D31" s="436"/>
      <c r="E31" s="436"/>
      <c r="F31" s="436"/>
      <c r="G31" s="436"/>
      <c r="H31" s="436"/>
      <c r="I31" s="436"/>
      <c r="J31" s="436"/>
      <c r="K31" s="446"/>
    </row>
    <row r="32" spans="1:10" s="421" customFormat="1" ht="21.75" customHeight="1">
      <c r="A32" s="437" t="s">
        <v>139</v>
      </c>
      <c r="B32" s="437"/>
      <c r="C32" s="437"/>
      <c r="D32" s="437"/>
      <c r="E32" s="438"/>
      <c r="F32" s="439"/>
      <c r="G32" s="439"/>
      <c r="H32" s="440" t="s">
        <v>140</v>
      </c>
      <c r="J32" s="447"/>
    </row>
    <row r="33" spans="1:11" s="421" customFormat="1" ht="16.5" customHeight="1">
      <c r="A33" s="441" t="s">
        <v>276</v>
      </c>
      <c r="B33" s="441"/>
      <c r="C33" s="442" t="s">
        <v>277</v>
      </c>
      <c r="D33" s="442"/>
      <c r="E33" s="442"/>
      <c r="F33" s="442"/>
      <c r="G33" s="442"/>
      <c r="H33" s="442"/>
      <c r="I33" s="442"/>
      <c r="J33" s="442"/>
      <c r="K33" s="442"/>
    </row>
    <row r="34" spans="1:11" s="421" customFormat="1" ht="16.5" customHeight="1">
      <c r="A34" s="441"/>
      <c r="B34" s="441"/>
      <c r="C34" s="442" t="s">
        <v>278</v>
      </c>
      <c r="D34" s="442"/>
      <c r="E34" s="442"/>
      <c r="F34" s="442"/>
      <c r="G34" s="442"/>
      <c r="H34" s="442"/>
      <c r="I34" s="442"/>
      <c r="J34" s="442"/>
      <c r="K34" s="442"/>
    </row>
    <row r="35" spans="1:11" s="421" customFormat="1" ht="16.5" customHeight="1">
      <c r="A35" s="441"/>
      <c r="B35" s="441"/>
      <c r="C35" s="442" t="s">
        <v>279</v>
      </c>
      <c r="D35" s="442"/>
      <c r="E35" s="442"/>
      <c r="F35" s="442"/>
      <c r="G35" s="442"/>
      <c r="H35" s="442"/>
      <c r="I35" s="442"/>
      <c r="J35" s="442"/>
      <c r="K35" s="442"/>
    </row>
    <row r="36" spans="1:11" s="421" customFormat="1" ht="45" customHeight="1">
      <c r="A36" s="443"/>
      <c r="B36" s="443"/>
      <c r="C36" s="442" t="s">
        <v>280</v>
      </c>
      <c r="D36" s="442"/>
      <c r="E36" s="442"/>
      <c r="F36" s="442"/>
      <c r="G36" s="442"/>
      <c r="H36" s="442"/>
      <c r="I36" s="442"/>
      <c r="J36" s="442"/>
      <c r="K36" s="442"/>
    </row>
    <row r="37" spans="1:10" s="421" customFormat="1" ht="12" customHeight="1">
      <c r="A37" s="444"/>
      <c r="B37" s="445"/>
      <c r="C37" s="445"/>
      <c r="D37" s="445"/>
      <c r="E37" s="445"/>
      <c r="F37" s="444"/>
      <c r="G37" s="444"/>
      <c r="H37" s="444"/>
      <c r="I37" s="444"/>
      <c r="J37" s="444"/>
    </row>
    <row r="38" s="421" customFormat="1" ht="20.25" customHeight="1"/>
    <row r="39" s="421" customFormat="1" ht="28.5" customHeight="1"/>
    <row r="41" s="421" customFormat="1" ht="21.75" customHeight="1"/>
    <row r="42" s="421" customFormat="1" ht="21.75" customHeight="1"/>
    <row r="43" s="421" customFormat="1" ht="21.75" customHeight="1"/>
    <row r="44" s="421" customFormat="1" ht="21.75" customHeight="1"/>
    <row r="45" s="421" customFormat="1" ht="21.75" customHeight="1"/>
    <row r="46" s="421" customFormat="1" ht="21.75" customHeight="1"/>
    <row r="47" s="421" customFormat="1" ht="21.75" customHeight="1"/>
    <row r="48" s="421" customFormat="1" ht="21.75" customHeight="1"/>
    <row r="49" s="421" customFormat="1" ht="21.75" customHeight="1"/>
    <row r="50" s="421" customFormat="1" ht="21.75" customHeight="1"/>
    <row r="51" s="421" customFormat="1" ht="21.75" customHeight="1"/>
    <row r="52" s="421" customFormat="1" ht="21.75" customHeight="1"/>
    <row r="53" s="421" customFormat="1" ht="21.75" customHeight="1"/>
    <row r="54" s="421" customFormat="1" ht="21.75" customHeight="1"/>
    <row r="55" s="421" customFormat="1" ht="21.75" customHeight="1"/>
    <row r="56" s="421" customFormat="1" ht="21.75" customHeight="1"/>
    <row r="57" s="421" customFormat="1" ht="21.75" customHeight="1"/>
    <row r="58" s="421" customFormat="1" ht="21.75" customHeight="1"/>
    <row r="59" s="421" customFormat="1" ht="21.75" customHeight="1"/>
    <row r="60" s="421" customFormat="1" ht="21.75" customHeight="1"/>
    <row r="61" s="421" customFormat="1" ht="30.75" customHeight="1"/>
    <row r="62" s="421" customFormat="1" ht="21.75" customHeight="1"/>
    <row r="63" s="421" customFormat="1" ht="21.75" customHeight="1"/>
    <row r="64" s="421" customFormat="1" ht="21.75" customHeight="1"/>
    <row r="65" s="421" customFormat="1" ht="21.75" customHeight="1"/>
    <row r="66" s="421" customFormat="1" ht="21.75" customHeight="1"/>
    <row r="67" s="421" customFormat="1" ht="21.75" customHeight="1"/>
    <row r="68" s="421" customFormat="1" ht="21.75" customHeight="1"/>
    <row r="69" s="421" customFormat="1" ht="21.75" customHeight="1"/>
    <row r="70" s="421" customFormat="1" ht="21.75" customHeight="1"/>
    <row r="71" s="421" customFormat="1" ht="21.75" customHeight="1"/>
    <row r="72" s="421" customFormat="1" ht="21.75" customHeight="1"/>
    <row r="73" s="421" customFormat="1" ht="21.75" customHeight="1"/>
    <row r="74" s="421" customFormat="1" ht="21.75" customHeight="1"/>
    <row r="75" s="421" customFormat="1" ht="21.75" customHeight="1"/>
    <row r="76" s="421" customFormat="1" ht="21.75" customHeight="1"/>
    <row r="77" s="421" customFormat="1" ht="21.75" customHeight="1"/>
    <row r="78" s="421" customFormat="1" ht="21.75" customHeight="1"/>
    <row r="79" s="421" customFormat="1" ht="19.5" customHeight="1"/>
    <row r="80" s="421" customFormat="1" ht="20.25" customHeight="1"/>
    <row r="81" s="421" customFormat="1" ht="22.5" customHeight="1"/>
    <row r="85" s="421" customFormat="1" ht="21.75" customHeight="1"/>
    <row r="86" s="421" customFormat="1" ht="21.75" customHeight="1"/>
    <row r="87" s="421" customFormat="1" ht="21.75" customHeight="1"/>
    <row r="88" s="421" customFormat="1" ht="21.75" customHeight="1"/>
    <row r="89" s="421" customFormat="1" ht="21.75" customHeight="1"/>
    <row r="90" s="421" customFormat="1" ht="21.75" customHeight="1"/>
    <row r="91" s="421" customFormat="1" ht="21.75" customHeight="1"/>
    <row r="92" s="421" customFormat="1" ht="21.75" customHeight="1"/>
    <row r="93" s="421" customFormat="1" ht="21.75" customHeight="1"/>
    <row r="94" s="421" customFormat="1" ht="21.75" customHeight="1"/>
    <row r="95" s="421" customFormat="1" ht="21.75" customHeight="1"/>
    <row r="96" s="421" customFormat="1" ht="21.75" customHeight="1"/>
    <row r="97" s="421" customFormat="1" ht="21.75" customHeight="1"/>
    <row r="98" s="421" customFormat="1" ht="21.75" customHeight="1"/>
    <row r="99" s="421" customFormat="1" ht="21.75" customHeight="1"/>
    <row r="100" s="421" customFormat="1" ht="21.75" customHeight="1"/>
    <row r="101" s="421" customFormat="1" ht="21.75" customHeight="1"/>
    <row r="103" s="421" customFormat="1" ht="18.75" customHeight="1"/>
    <row r="104" s="421" customFormat="1" ht="23.25" customHeight="1"/>
  </sheetData>
  <sheetProtection/>
  <mergeCells count="22">
    <mergeCell ref="A1:B1"/>
    <mergeCell ref="A2:K2"/>
    <mergeCell ref="A31:J31"/>
    <mergeCell ref="A32:D32"/>
    <mergeCell ref="A33:B33"/>
    <mergeCell ref="C33:K33"/>
    <mergeCell ref="C34:K34"/>
    <mergeCell ref="C35:K35"/>
    <mergeCell ref="C36:K36"/>
    <mergeCell ref="A6:A7"/>
    <mergeCell ref="B6:B7"/>
    <mergeCell ref="C6:C7"/>
    <mergeCell ref="D6:D7"/>
    <mergeCell ref="E6:E7"/>
    <mergeCell ref="F6:F7"/>
    <mergeCell ref="F8:F23"/>
    <mergeCell ref="F24:F26"/>
    <mergeCell ref="F28:F29"/>
    <mergeCell ref="G6:G7"/>
    <mergeCell ref="H6:H7"/>
    <mergeCell ref="I6:I7"/>
    <mergeCell ref="K6:K7"/>
  </mergeCells>
  <printOptions/>
  <pageMargins left="0.5118055555555555" right="0.3145833333333333" top="0.5902777777777778" bottom="0.5118055555555555" header="0.5" footer="0.5"/>
  <pageSetup orientation="landscape" paperSize="9"/>
</worksheet>
</file>

<file path=xl/worksheets/sheet6.xml><?xml version="1.0" encoding="utf-8"?>
<worksheet xmlns="http://schemas.openxmlformats.org/spreadsheetml/2006/main" xmlns:r="http://schemas.openxmlformats.org/officeDocument/2006/relationships">
  <dimension ref="A1:K126"/>
  <sheetViews>
    <sheetView workbookViewId="0" topLeftCell="A42">
      <selection activeCell="H86" sqref="H86"/>
    </sheetView>
  </sheetViews>
  <sheetFormatPr defaultColWidth="9.00390625" defaultRowHeight="14.25"/>
  <cols>
    <col min="1" max="1" width="4.875" style="392" customWidth="1"/>
    <col min="2" max="2" width="8.75390625" style="392" customWidth="1"/>
    <col min="3" max="3" width="20.125" style="392" customWidth="1"/>
    <col min="4" max="4" width="11.625" style="392" customWidth="1"/>
    <col min="5" max="5" width="10.375" style="392" customWidth="1"/>
    <col min="6" max="6" width="13.25390625" style="392" customWidth="1"/>
    <col min="7" max="7" width="9.25390625" style="392" customWidth="1"/>
    <col min="8" max="8" width="21.625" style="392" customWidth="1"/>
    <col min="9" max="9" width="8.50390625" style="392" customWidth="1"/>
    <col min="10" max="10" width="9.375" style="392" customWidth="1"/>
    <col min="11" max="11" width="8.625" style="392" customWidth="1"/>
    <col min="12" max="16384" width="9.00390625" style="392" customWidth="1"/>
  </cols>
  <sheetData>
    <row r="1" spans="1:3" ht="21.75" customHeight="1">
      <c r="A1" s="208" t="s">
        <v>57</v>
      </c>
      <c r="B1" s="209"/>
      <c r="C1" s="210"/>
    </row>
    <row r="2" spans="1:11" ht="24.75" customHeight="1">
      <c r="A2" s="211" t="s">
        <v>58</v>
      </c>
      <c r="B2" s="211"/>
      <c r="C2" s="211"/>
      <c r="D2" s="211"/>
      <c r="E2" s="211"/>
      <c r="F2" s="211"/>
      <c r="G2" s="211"/>
      <c r="H2" s="211"/>
      <c r="I2" s="211"/>
      <c r="J2" s="211"/>
      <c r="K2" s="211"/>
    </row>
    <row r="3" ht="28.5" customHeight="1">
      <c r="I3" s="408" t="s">
        <v>2</v>
      </c>
    </row>
    <row r="4" spans="1:9" ht="27.75" customHeight="1">
      <c r="A4" s="393" t="s">
        <v>316</v>
      </c>
      <c r="B4" s="394"/>
      <c r="C4" s="394"/>
      <c r="D4" s="394"/>
      <c r="E4" s="394"/>
      <c r="F4" s="394"/>
      <c r="I4" s="408" t="s">
        <v>4</v>
      </c>
    </row>
    <row r="5" spans="1:11" ht="21.75" customHeight="1">
      <c r="A5" s="395" t="s">
        <v>60</v>
      </c>
      <c r="B5" s="395" t="s">
        <v>61</v>
      </c>
      <c r="C5" s="395" t="s">
        <v>62</v>
      </c>
      <c r="D5" s="395" t="s">
        <v>63</v>
      </c>
      <c r="E5" s="395" t="s">
        <v>64</v>
      </c>
      <c r="F5" s="395" t="s">
        <v>65</v>
      </c>
      <c r="G5" s="395" t="s">
        <v>66</v>
      </c>
      <c r="H5" s="395" t="s">
        <v>67</v>
      </c>
      <c r="I5" s="395" t="s">
        <v>68</v>
      </c>
      <c r="J5" s="395" t="s">
        <v>69</v>
      </c>
      <c r="K5" s="395" t="s">
        <v>70</v>
      </c>
    </row>
    <row r="6" spans="1:11" ht="40.5" customHeight="1">
      <c r="A6" s="396" t="s">
        <v>5</v>
      </c>
      <c r="B6" s="396" t="s">
        <v>71</v>
      </c>
      <c r="C6" s="397" t="s">
        <v>72</v>
      </c>
      <c r="D6" s="396" t="s">
        <v>73</v>
      </c>
      <c r="E6" s="396" t="s">
        <v>74</v>
      </c>
      <c r="F6" s="397" t="s">
        <v>75</v>
      </c>
      <c r="G6" s="397" t="s">
        <v>10</v>
      </c>
      <c r="H6" s="397" t="s">
        <v>76</v>
      </c>
      <c r="I6" s="397" t="s">
        <v>11</v>
      </c>
      <c r="J6" s="397" t="s">
        <v>77</v>
      </c>
      <c r="K6" s="397" t="s">
        <v>78</v>
      </c>
    </row>
    <row r="7" spans="1:11" ht="15.75" customHeight="1">
      <c r="A7" s="396"/>
      <c r="B7" s="396"/>
      <c r="C7" s="397"/>
      <c r="D7" s="396"/>
      <c r="E7" s="396"/>
      <c r="F7" s="397"/>
      <c r="G7" s="397"/>
      <c r="H7" s="397"/>
      <c r="I7" s="397"/>
      <c r="J7" s="397" t="s">
        <v>79</v>
      </c>
      <c r="K7" s="409"/>
    </row>
    <row r="8" spans="1:11" ht="21.75" customHeight="1">
      <c r="A8" s="398">
        <v>1</v>
      </c>
      <c r="B8" s="398" t="s">
        <v>317</v>
      </c>
      <c r="C8" s="129" t="s">
        <v>24</v>
      </c>
      <c r="D8" s="399" t="s">
        <v>318</v>
      </c>
      <c r="E8" s="129" t="s">
        <v>319</v>
      </c>
      <c r="F8" s="400" t="s">
        <v>320</v>
      </c>
      <c r="G8" s="401">
        <v>29</v>
      </c>
      <c r="H8" s="129" t="s">
        <v>146</v>
      </c>
      <c r="I8" s="398">
        <v>12</v>
      </c>
      <c r="J8" s="403">
        <f aca="true" t="shared" si="0" ref="J8:J71">G8*I8</f>
        <v>348</v>
      </c>
      <c r="K8" s="410"/>
    </row>
    <row r="9" spans="1:11" ht="21.75" customHeight="1">
      <c r="A9" s="398">
        <v>2</v>
      </c>
      <c r="B9" s="398" t="s">
        <v>321</v>
      </c>
      <c r="C9" s="129" t="s">
        <v>24</v>
      </c>
      <c r="D9" s="399" t="s">
        <v>322</v>
      </c>
      <c r="E9" s="129" t="s">
        <v>323</v>
      </c>
      <c r="F9" s="400" t="s">
        <v>324</v>
      </c>
      <c r="G9" s="401">
        <v>30</v>
      </c>
      <c r="H9" s="129" t="s">
        <v>325</v>
      </c>
      <c r="I9" s="398">
        <v>7</v>
      </c>
      <c r="J9" s="403">
        <f t="shared" si="0"/>
        <v>210</v>
      </c>
      <c r="K9" s="410"/>
    </row>
    <row r="10" spans="1:11" ht="21.75" customHeight="1">
      <c r="A10" s="398">
        <v>3</v>
      </c>
      <c r="B10" s="398" t="s">
        <v>326</v>
      </c>
      <c r="C10" s="129" t="s">
        <v>24</v>
      </c>
      <c r="D10" s="399" t="s">
        <v>327</v>
      </c>
      <c r="E10" s="129" t="s">
        <v>328</v>
      </c>
      <c r="F10" s="400" t="s">
        <v>324</v>
      </c>
      <c r="G10" s="401">
        <v>19</v>
      </c>
      <c r="H10" s="129" t="s">
        <v>329</v>
      </c>
      <c r="I10" s="398">
        <v>9.5</v>
      </c>
      <c r="J10" s="403">
        <f t="shared" si="0"/>
        <v>180.5</v>
      </c>
      <c r="K10" s="410"/>
    </row>
    <row r="11" spans="1:11" ht="21.75" customHeight="1">
      <c r="A11" s="398">
        <v>4</v>
      </c>
      <c r="B11" s="398" t="s">
        <v>330</v>
      </c>
      <c r="C11" s="129" t="s">
        <v>24</v>
      </c>
      <c r="D11" s="399" t="s">
        <v>331</v>
      </c>
      <c r="E11" s="129" t="s">
        <v>332</v>
      </c>
      <c r="F11" s="400" t="s">
        <v>324</v>
      </c>
      <c r="G11" s="401">
        <v>19</v>
      </c>
      <c r="H11" s="129" t="s">
        <v>333</v>
      </c>
      <c r="I11" s="398">
        <v>2.5</v>
      </c>
      <c r="J11" s="403">
        <f t="shared" si="0"/>
        <v>47.5</v>
      </c>
      <c r="K11" s="410"/>
    </row>
    <row r="12" spans="1:11" ht="21.75" customHeight="1">
      <c r="A12" s="398">
        <v>5</v>
      </c>
      <c r="B12" s="398" t="s">
        <v>334</v>
      </c>
      <c r="C12" s="129" t="s">
        <v>24</v>
      </c>
      <c r="D12" s="399" t="s">
        <v>335</v>
      </c>
      <c r="E12" s="129" t="s">
        <v>332</v>
      </c>
      <c r="F12" s="400" t="s">
        <v>336</v>
      </c>
      <c r="G12" s="401">
        <v>19</v>
      </c>
      <c r="H12" s="129" t="s">
        <v>146</v>
      </c>
      <c r="I12" s="398">
        <v>12</v>
      </c>
      <c r="J12" s="403">
        <f t="shared" si="0"/>
        <v>228</v>
      </c>
      <c r="K12" s="410"/>
    </row>
    <row r="13" spans="1:11" ht="21.75" customHeight="1">
      <c r="A13" s="398">
        <v>6</v>
      </c>
      <c r="B13" s="398" t="s">
        <v>337</v>
      </c>
      <c r="C13" s="129" t="s">
        <v>24</v>
      </c>
      <c r="D13" s="399" t="s">
        <v>338</v>
      </c>
      <c r="E13" s="129" t="s">
        <v>339</v>
      </c>
      <c r="F13" s="400" t="s">
        <v>340</v>
      </c>
      <c r="G13" s="401">
        <v>27</v>
      </c>
      <c r="H13" s="129" t="s">
        <v>146</v>
      </c>
      <c r="I13" s="398">
        <v>12</v>
      </c>
      <c r="J13" s="403">
        <f t="shared" si="0"/>
        <v>324</v>
      </c>
      <c r="K13" s="410"/>
    </row>
    <row r="14" spans="1:11" ht="21.75" customHeight="1">
      <c r="A14" s="398">
        <v>7</v>
      </c>
      <c r="B14" s="398" t="s">
        <v>341</v>
      </c>
      <c r="C14" s="129" t="s">
        <v>24</v>
      </c>
      <c r="D14" s="399" t="s">
        <v>342</v>
      </c>
      <c r="E14" s="129" t="s">
        <v>343</v>
      </c>
      <c r="F14" s="400" t="s">
        <v>324</v>
      </c>
      <c r="G14" s="401">
        <v>19</v>
      </c>
      <c r="H14" s="129" t="s">
        <v>344</v>
      </c>
      <c r="I14" s="398">
        <v>11</v>
      </c>
      <c r="J14" s="403">
        <f t="shared" si="0"/>
        <v>209</v>
      </c>
      <c r="K14" s="410"/>
    </row>
    <row r="15" spans="1:11" ht="21.75" customHeight="1">
      <c r="A15" s="398">
        <v>8</v>
      </c>
      <c r="B15" s="398" t="s">
        <v>345</v>
      </c>
      <c r="C15" s="129" t="s">
        <v>24</v>
      </c>
      <c r="D15" s="399" t="s">
        <v>346</v>
      </c>
      <c r="E15" s="402" t="s">
        <v>347</v>
      </c>
      <c r="F15" s="400" t="s">
        <v>324</v>
      </c>
      <c r="G15" s="401">
        <v>30</v>
      </c>
      <c r="H15" s="129" t="s">
        <v>348</v>
      </c>
      <c r="I15" s="398">
        <v>9.5</v>
      </c>
      <c r="J15" s="403">
        <f t="shared" si="0"/>
        <v>285</v>
      </c>
      <c r="K15" s="410"/>
    </row>
    <row r="16" spans="1:11" ht="21.75" customHeight="1">
      <c r="A16" s="398">
        <v>9</v>
      </c>
      <c r="B16" s="398" t="s">
        <v>349</v>
      </c>
      <c r="C16" s="129" t="s">
        <v>24</v>
      </c>
      <c r="D16" s="399" t="s">
        <v>350</v>
      </c>
      <c r="E16" s="129" t="s">
        <v>351</v>
      </c>
      <c r="F16" s="400" t="s">
        <v>324</v>
      </c>
      <c r="G16" s="401">
        <v>19</v>
      </c>
      <c r="H16" s="129" t="s">
        <v>146</v>
      </c>
      <c r="I16" s="398">
        <v>12</v>
      </c>
      <c r="J16" s="403">
        <f t="shared" si="0"/>
        <v>228</v>
      </c>
      <c r="K16" s="410"/>
    </row>
    <row r="17" spans="1:11" ht="21.75" customHeight="1">
      <c r="A17" s="398">
        <v>10</v>
      </c>
      <c r="B17" s="398" t="s">
        <v>352</v>
      </c>
      <c r="C17" s="129" t="s">
        <v>24</v>
      </c>
      <c r="D17" s="399" t="s">
        <v>353</v>
      </c>
      <c r="E17" s="129" t="s">
        <v>332</v>
      </c>
      <c r="F17" s="400" t="s">
        <v>324</v>
      </c>
      <c r="G17" s="401">
        <v>19</v>
      </c>
      <c r="H17" s="129" t="s">
        <v>146</v>
      </c>
      <c r="I17" s="398">
        <v>12</v>
      </c>
      <c r="J17" s="403">
        <f t="shared" si="0"/>
        <v>228</v>
      </c>
      <c r="K17" s="410"/>
    </row>
    <row r="18" spans="1:11" ht="21.75" customHeight="1">
      <c r="A18" s="398">
        <v>11</v>
      </c>
      <c r="B18" s="398" t="s">
        <v>354</v>
      </c>
      <c r="C18" s="129" t="s">
        <v>24</v>
      </c>
      <c r="D18" s="399" t="s">
        <v>355</v>
      </c>
      <c r="E18" s="129" t="s">
        <v>356</v>
      </c>
      <c r="F18" s="400" t="s">
        <v>324</v>
      </c>
      <c r="G18" s="401">
        <v>19</v>
      </c>
      <c r="H18" s="129" t="s">
        <v>146</v>
      </c>
      <c r="I18" s="398">
        <v>12</v>
      </c>
      <c r="J18" s="403">
        <f t="shared" si="0"/>
        <v>228</v>
      </c>
      <c r="K18" s="410"/>
    </row>
    <row r="19" spans="1:11" ht="21.75" customHeight="1">
      <c r="A19" s="398">
        <v>12</v>
      </c>
      <c r="B19" s="398" t="s">
        <v>357</v>
      </c>
      <c r="C19" s="129" t="s">
        <v>24</v>
      </c>
      <c r="D19" s="399" t="s">
        <v>358</v>
      </c>
      <c r="E19" s="129" t="s">
        <v>332</v>
      </c>
      <c r="F19" s="400" t="s">
        <v>324</v>
      </c>
      <c r="G19" s="401">
        <v>19</v>
      </c>
      <c r="H19" s="129" t="s">
        <v>146</v>
      </c>
      <c r="I19" s="398">
        <v>12</v>
      </c>
      <c r="J19" s="403">
        <f t="shared" si="0"/>
        <v>228</v>
      </c>
      <c r="K19" s="410"/>
    </row>
    <row r="20" spans="1:11" ht="21.75" customHeight="1">
      <c r="A20" s="398">
        <v>13</v>
      </c>
      <c r="B20" s="398" t="s">
        <v>359</v>
      </c>
      <c r="C20" s="129" t="s">
        <v>24</v>
      </c>
      <c r="D20" s="399" t="s">
        <v>360</v>
      </c>
      <c r="E20" s="129" t="s">
        <v>332</v>
      </c>
      <c r="F20" s="400" t="s">
        <v>324</v>
      </c>
      <c r="G20" s="401">
        <v>19</v>
      </c>
      <c r="H20" s="129" t="s">
        <v>146</v>
      </c>
      <c r="I20" s="398">
        <v>12</v>
      </c>
      <c r="J20" s="403">
        <f t="shared" si="0"/>
        <v>228</v>
      </c>
      <c r="K20" s="410"/>
    </row>
    <row r="21" spans="1:11" ht="21.75" customHeight="1">
      <c r="A21" s="398">
        <v>14</v>
      </c>
      <c r="B21" s="398" t="s">
        <v>361</v>
      </c>
      <c r="C21" s="129" t="s">
        <v>24</v>
      </c>
      <c r="D21" s="399" t="s">
        <v>362</v>
      </c>
      <c r="E21" s="129" t="s">
        <v>332</v>
      </c>
      <c r="F21" s="400" t="s">
        <v>324</v>
      </c>
      <c r="G21" s="401">
        <v>19</v>
      </c>
      <c r="H21" s="129" t="s">
        <v>146</v>
      </c>
      <c r="I21" s="398">
        <v>12</v>
      </c>
      <c r="J21" s="403">
        <f t="shared" si="0"/>
        <v>228</v>
      </c>
      <c r="K21" s="410"/>
    </row>
    <row r="22" spans="1:11" ht="21.75" customHeight="1">
      <c r="A22" s="398">
        <v>15</v>
      </c>
      <c r="B22" s="398" t="s">
        <v>363</v>
      </c>
      <c r="C22" s="129" t="s">
        <v>24</v>
      </c>
      <c r="D22" s="399" t="s">
        <v>364</v>
      </c>
      <c r="E22" s="129" t="s">
        <v>332</v>
      </c>
      <c r="F22" s="400" t="s">
        <v>324</v>
      </c>
      <c r="G22" s="401">
        <v>19</v>
      </c>
      <c r="H22" s="129" t="s">
        <v>146</v>
      </c>
      <c r="I22" s="398">
        <v>12</v>
      </c>
      <c r="J22" s="403">
        <f t="shared" si="0"/>
        <v>228</v>
      </c>
      <c r="K22" s="410"/>
    </row>
    <row r="23" spans="1:11" ht="21.75" customHeight="1">
      <c r="A23" s="398">
        <v>16</v>
      </c>
      <c r="B23" s="398" t="s">
        <v>365</v>
      </c>
      <c r="C23" s="129" t="s">
        <v>24</v>
      </c>
      <c r="D23" s="399" t="s">
        <v>366</v>
      </c>
      <c r="E23" s="129" t="s">
        <v>347</v>
      </c>
      <c r="F23" s="400" t="s">
        <v>324</v>
      </c>
      <c r="G23" s="401">
        <v>29</v>
      </c>
      <c r="H23" s="129" t="s">
        <v>146</v>
      </c>
      <c r="I23" s="398">
        <v>12</v>
      </c>
      <c r="J23" s="403">
        <f t="shared" si="0"/>
        <v>348</v>
      </c>
      <c r="K23" s="410"/>
    </row>
    <row r="24" spans="1:11" ht="21.75" customHeight="1">
      <c r="A24" s="398">
        <v>17</v>
      </c>
      <c r="B24" s="398" t="s">
        <v>367</v>
      </c>
      <c r="C24" s="129" t="s">
        <v>24</v>
      </c>
      <c r="D24" s="399" t="s">
        <v>368</v>
      </c>
      <c r="E24" s="129" t="s">
        <v>369</v>
      </c>
      <c r="F24" s="400" t="s">
        <v>370</v>
      </c>
      <c r="G24" s="401">
        <v>29</v>
      </c>
      <c r="H24" s="129" t="s">
        <v>146</v>
      </c>
      <c r="I24" s="398">
        <v>12</v>
      </c>
      <c r="J24" s="403">
        <f t="shared" si="0"/>
        <v>348</v>
      </c>
      <c r="K24" s="410"/>
    </row>
    <row r="25" spans="1:11" ht="21.75" customHeight="1">
      <c r="A25" s="398">
        <v>18</v>
      </c>
      <c r="B25" s="398" t="s">
        <v>371</v>
      </c>
      <c r="C25" s="129" t="s">
        <v>24</v>
      </c>
      <c r="D25" s="399" t="s">
        <v>372</v>
      </c>
      <c r="E25" s="129" t="s">
        <v>369</v>
      </c>
      <c r="F25" s="400" t="s">
        <v>370</v>
      </c>
      <c r="G25" s="401">
        <v>29</v>
      </c>
      <c r="H25" s="129" t="s">
        <v>146</v>
      </c>
      <c r="I25" s="398">
        <v>12</v>
      </c>
      <c r="J25" s="403">
        <f t="shared" si="0"/>
        <v>348</v>
      </c>
      <c r="K25" s="410"/>
    </row>
    <row r="26" spans="1:11" ht="21.75" customHeight="1">
      <c r="A26" s="398">
        <v>19</v>
      </c>
      <c r="B26" s="398" t="s">
        <v>373</v>
      </c>
      <c r="C26" s="129" t="s">
        <v>24</v>
      </c>
      <c r="D26" s="399" t="s">
        <v>374</v>
      </c>
      <c r="E26" s="129" t="s">
        <v>369</v>
      </c>
      <c r="F26" s="400" t="s">
        <v>370</v>
      </c>
      <c r="G26" s="401">
        <v>29</v>
      </c>
      <c r="H26" s="129" t="s">
        <v>146</v>
      </c>
      <c r="I26" s="398">
        <v>12</v>
      </c>
      <c r="J26" s="403">
        <f t="shared" si="0"/>
        <v>348</v>
      </c>
      <c r="K26" s="410"/>
    </row>
    <row r="27" spans="1:11" ht="21.75" customHeight="1">
      <c r="A27" s="398">
        <v>20</v>
      </c>
      <c r="B27" s="398" t="s">
        <v>375</v>
      </c>
      <c r="C27" s="129" t="s">
        <v>24</v>
      </c>
      <c r="D27" s="399" t="s">
        <v>376</v>
      </c>
      <c r="E27" s="129" t="s">
        <v>369</v>
      </c>
      <c r="F27" s="400" t="s">
        <v>370</v>
      </c>
      <c r="G27" s="401">
        <v>29</v>
      </c>
      <c r="H27" s="129" t="s">
        <v>146</v>
      </c>
      <c r="I27" s="398">
        <v>12</v>
      </c>
      <c r="J27" s="403">
        <f t="shared" si="0"/>
        <v>348</v>
      </c>
      <c r="K27" s="410"/>
    </row>
    <row r="28" spans="1:11" ht="21.75" customHeight="1">
      <c r="A28" s="398">
        <v>21</v>
      </c>
      <c r="B28" s="398" t="s">
        <v>377</v>
      </c>
      <c r="C28" s="129" t="s">
        <v>24</v>
      </c>
      <c r="D28" s="399" t="s">
        <v>378</v>
      </c>
      <c r="E28" s="129" t="s">
        <v>369</v>
      </c>
      <c r="F28" s="400" t="s">
        <v>370</v>
      </c>
      <c r="G28" s="401">
        <v>29</v>
      </c>
      <c r="H28" s="129" t="s">
        <v>146</v>
      </c>
      <c r="I28" s="398">
        <v>12</v>
      </c>
      <c r="J28" s="403">
        <f t="shared" si="0"/>
        <v>348</v>
      </c>
      <c r="K28" s="410"/>
    </row>
    <row r="29" spans="1:11" ht="21.75" customHeight="1">
      <c r="A29" s="398">
        <v>22</v>
      </c>
      <c r="B29" s="398" t="s">
        <v>379</v>
      </c>
      <c r="C29" s="129" t="s">
        <v>24</v>
      </c>
      <c r="D29" s="399" t="s">
        <v>380</v>
      </c>
      <c r="E29" s="129" t="s">
        <v>369</v>
      </c>
      <c r="F29" s="400" t="s">
        <v>370</v>
      </c>
      <c r="G29" s="401">
        <v>29</v>
      </c>
      <c r="H29" s="129" t="s">
        <v>146</v>
      </c>
      <c r="I29" s="398">
        <v>12</v>
      </c>
      <c r="J29" s="403">
        <f t="shared" si="0"/>
        <v>348</v>
      </c>
      <c r="K29" s="410"/>
    </row>
    <row r="30" spans="1:11" ht="21.75" customHeight="1">
      <c r="A30" s="398">
        <v>23</v>
      </c>
      <c r="B30" s="398" t="s">
        <v>381</v>
      </c>
      <c r="C30" s="129" t="s">
        <v>24</v>
      </c>
      <c r="D30" s="399" t="s">
        <v>382</v>
      </c>
      <c r="E30" s="129" t="s">
        <v>369</v>
      </c>
      <c r="F30" s="400" t="s">
        <v>370</v>
      </c>
      <c r="G30" s="401">
        <v>29</v>
      </c>
      <c r="H30" s="129" t="s">
        <v>146</v>
      </c>
      <c r="I30" s="398">
        <v>12</v>
      </c>
      <c r="J30" s="403">
        <f t="shared" si="0"/>
        <v>348</v>
      </c>
      <c r="K30" s="410"/>
    </row>
    <row r="31" spans="1:11" ht="21.75" customHeight="1">
      <c r="A31" s="398">
        <v>24</v>
      </c>
      <c r="B31" s="398" t="s">
        <v>383</v>
      </c>
      <c r="C31" s="129" t="s">
        <v>24</v>
      </c>
      <c r="D31" s="399" t="s">
        <v>384</v>
      </c>
      <c r="E31" s="129" t="s">
        <v>369</v>
      </c>
      <c r="F31" s="400" t="s">
        <v>370</v>
      </c>
      <c r="G31" s="401">
        <v>29</v>
      </c>
      <c r="H31" s="129" t="s">
        <v>146</v>
      </c>
      <c r="I31" s="398">
        <v>12</v>
      </c>
      <c r="J31" s="403">
        <f t="shared" si="0"/>
        <v>348</v>
      </c>
      <c r="K31" s="410"/>
    </row>
    <row r="32" spans="1:11" ht="21.75" customHeight="1">
      <c r="A32" s="398">
        <v>25</v>
      </c>
      <c r="B32" s="398" t="s">
        <v>385</v>
      </c>
      <c r="C32" s="129" t="s">
        <v>24</v>
      </c>
      <c r="D32" s="399" t="s">
        <v>386</v>
      </c>
      <c r="E32" s="129" t="s">
        <v>369</v>
      </c>
      <c r="F32" s="400" t="s">
        <v>370</v>
      </c>
      <c r="G32" s="401">
        <v>29</v>
      </c>
      <c r="H32" s="129" t="s">
        <v>146</v>
      </c>
      <c r="I32" s="398">
        <v>12</v>
      </c>
      <c r="J32" s="403">
        <f t="shared" si="0"/>
        <v>348</v>
      </c>
      <c r="K32" s="410"/>
    </row>
    <row r="33" spans="1:11" ht="21.75" customHeight="1">
      <c r="A33" s="398">
        <v>26</v>
      </c>
      <c r="B33" s="398" t="s">
        <v>387</v>
      </c>
      <c r="C33" s="129" t="s">
        <v>24</v>
      </c>
      <c r="D33" s="399" t="s">
        <v>388</v>
      </c>
      <c r="E33" s="129" t="s">
        <v>369</v>
      </c>
      <c r="F33" s="400" t="s">
        <v>370</v>
      </c>
      <c r="G33" s="401">
        <v>29</v>
      </c>
      <c r="H33" s="129" t="s">
        <v>146</v>
      </c>
      <c r="I33" s="398">
        <v>12</v>
      </c>
      <c r="J33" s="403">
        <f t="shared" si="0"/>
        <v>348</v>
      </c>
      <c r="K33" s="410"/>
    </row>
    <row r="34" spans="1:11" ht="21.75" customHeight="1">
      <c r="A34" s="398">
        <v>27</v>
      </c>
      <c r="B34" s="398" t="s">
        <v>389</v>
      </c>
      <c r="C34" s="129" t="s">
        <v>24</v>
      </c>
      <c r="D34" s="399" t="s">
        <v>390</v>
      </c>
      <c r="E34" s="403" t="s">
        <v>319</v>
      </c>
      <c r="F34" s="400" t="s">
        <v>391</v>
      </c>
      <c r="G34" s="401">
        <v>29</v>
      </c>
      <c r="H34" s="129" t="s">
        <v>146</v>
      </c>
      <c r="I34" s="398">
        <v>12</v>
      </c>
      <c r="J34" s="403">
        <f t="shared" si="0"/>
        <v>348</v>
      </c>
      <c r="K34" s="410"/>
    </row>
    <row r="35" spans="1:11" ht="21.75" customHeight="1">
      <c r="A35" s="398">
        <v>28</v>
      </c>
      <c r="B35" s="398" t="s">
        <v>392</v>
      </c>
      <c r="C35" s="129" t="s">
        <v>24</v>
      </c>
      <c r="D35" s="399" t="s">
        <v>393</v>
      </c>
      <c r="E35" s="403" t="s">
        <v>394</v>
      </c>
      <c r="F35" s="400" t="s">
        <v>391</v>
      </c>
      <c r="G35" s="401">
        <v>30</v>
      </c>
      <c r="H35" s="129" t="s">
        <v>146</v>
      </c>
      <c r="I35" s="398">
        <v>12</v>
      </c>
      <c r="J35" s="403">
        <f t="shared" si="0"/>
        <v>360</v>
      </c>
      <c r="K35" s="410"/>
    </row>
    <row r="36" spans="1:11" ht="21.75" customHeight="1">
      <c r="A36" s="398">
        <v>29</v>
      </c>
      <c r="B36" s="398" t="s">
        <v>395</v>
      </c>
      <c r="C36" s="129" t="s">
        <v>24</v>
      </c>
      <c r="D36" s="399" t="s">
        <v>396</v>
      </c>
      <c r="E36" s="403" t="s">
        <v>397</v>
      </c>
      <c r="F36" s="400" t="s">
        <v>320</v>
      </c>
      <c r="G36" s="401">
        <v>30</v>
      </c>
      <c r="H36" s="129" t="s">
        <v>146</v>
      </c>
      <c r="I36" s="398">
        <v>12</v>
      </c>
      <c r="J36" s="403">
        <f t="shared" si="0"/>
        <v>360</v>
      </c>
      <c r="K36" s="410"/>
    </row>
    <row r="37" spans="1:11" ht="21.75" customHeight="1">
      <c r="A37" s="398">
        <v>30</v>
      </c>
      <c r="B37" s="398" t="s">
        <v>398</v>
      </c>
      <c r="C37" s="129" t="s">
        <v>24</v>
      </c>
      <c r="D37" s="399" t="s">
        <v>399</v>
      </c>
      <c r="E37" s="403" t="s">
        <v>319</v>
      </c>
      <c r="F37" s="400" t="s">
        <v>340</v>
      </c>
      <c r="G37" s="401">
        <v>29</v>
      </c>
      <c r="H37" s="129" t="s">
        <v>146</v>
      </c>
      <c r="I37" s="398">
        <v>12</v>
      </c>
      <c r="J37" s="403">
        <f t="shared" si="0"/>
        <v>348</v>
      </c>
      <c r="K37" s="410"/>
    </row>
    <row r="38" spans="1:11" ht="21.75" customHeight="1">
      <c r="A38" s="398">
        <v>31</v>
      </c>
      <c r="B38" s="398" t="s">
        <v>400</v>
      </c>
      <c r="C38" s="129" t="s">
        <v>24</v>
      </c>
      <c r="D38" s="399" t="s">
        <v>401</v>
      </c>
      <c r="E38" s="403" t="s">
        <v>319</v>
      </c>
      <c r="F38" s="400" t="s">
        <v>340</v>
      </c>
      <c r="G38" s="401">
        <v>29</v>
      </c>
      <c r="H38" s="129" t="s">
        <v>146</v>
      </c>
      <c r="I38" s="398">
        <v>12</v>
      </c>
      <c r="J38" s="403">
        <f t="shared" si="0"/>
        <v>348</v>
      </c>
      <c r="K38" s="410"/>
    </row>
    <row r="39" spans="1:11" ht="21.75" customHeight="1">
      <c r="A39" s="398">
        <v>32</v>
      </c>
      <c r="B39" s="398" t="s">
        <v>402</v>
      </c>
      <c r="C39" s="129" t="s">
        <v>24</v>
      </c>
      <c r="D39" s="399" t="s">
        <v>403</v>
      </c>
      <c r="E39" s="403" t="s">
        <v>319</v>
      </c>
      <c r="F39" s="400" t="s">
        <v>340</v>
      </c>
      <c r="G39" s="401">
        <v>29</v>
      </c>
      <c r="H39" s="129" t="s">
        <v>146</v>
      </c>
      <c r="I39" s="398">
        <v>12</v>
      </c>
      <c r="J39" s="403">
        <f t="shared" si="0"/>
        <v>348</v>
      </c>
      <c r="K39" s="410"/>
    </row>
    <row r="40" spans="1:11" ht="21.75" customHeight="1">
      <c r="A40" s="398">
        <v>33</v>
      </c>
      <c r="B40" s="398" t="s">
        <v>404</v>
      </c>
      <c r="C40" s="129" t="s">
        <v>24</v>
      </c>
      <c r="D40" s="399" t="s">
        <v>405</v>
      </c>
      <c r="E40" s="403" t="s">
        <v>319</v>
      </c>
      <c r="F40" s="400" t="s">
        <v>340</v>
      </c>
      <c r="G40" s="401">
        <v>29</v>
      </c>
      <c r="H40" s="129" t="s">
        <v>146</v>
      </c>
      <c r="I40" s="398">
        <v>12</v>
      </c>
      <c r="J40" s="403">
        <f t="shared" si="0"/>
        <v>348</v>
      </c>
      <c r="K40" s="410"/>
    </row>
    <row r="41" spans="1:11" ht="21.75" customHeight="1">
      <c r="A41" s="398">
        <v>34</v>
      </c>
      <c r="B41" s="398" t="s">
        <v>406</v>
      </c>
      <c r="C41" s="129" t="s">
        <v>24</v>
      </c>
      <c r="D41" s="399" t="s">
        <v>407</v>
      </c>
      <c r="E41" s="403" t="s">
        <v>319</v>
      </c>
      <c r="F41" s="400" t="s">
        <v>340</v>
      </c>
      <c r="G41" s="401">
        <v>29</v>
      </c>
      <c r="H41" s="129" t="s">
        <v>146</v>
      </c>
      <c r="I41" s="398">
        <v>12</v>
      </c>
      <c r="J41" s="403">
        <f t="shared" si="0"/>
        <v>348</v>
      </c>
      <c r="K41" s="410"/>
    </row>
    <row r="42" spans="1:11" ht="21.75" customHeight="1">
      <c r="A42" s="398">
        <v>35</v>
      </c>
      <c r="B42" s="398" t="s">
        <v>408</v>
      </c>
      <c r="C42" s="129" t="s">
        <v>24</v>
      </c>
      <c r="D42" s="399" t="s">
        <v>409</v>
      </c>
      <c r="E42" s="403" t="s">
        <v>319</v>
      </c>
      <c r="F42" s="400" t="s">
        <v>340</v>
      </c>
      <c r="G42" s="401">
        <v>29</v>
      </c>
      <c r="H42" s="129" t="s">
        <v>146</v>
      </c>
      <c r="I42" s="398">
        <v>12</v>
      </c>
      <c r="J42" s="403">
        <f t="shared" si="0"/>
        <v>348</v>
      </c>
      <c r="K42" s="410"/>
    </row>
    <row r="43" spans="1:11" ht="21.75" customHeight="1">
      <c r="A43" s="398">
        <v>36</v>
      </c>
      <c r="B43" s="398" t="s">
        <v>410</v>
      </c>
      <c r="C43" s="129" t="s">
        <v>24</v>
      </c>
      <c r="D43" s="399" t="s">
        <v>411</v>
      </c>
      <c r="E43" s="403" t="s">
        <v>319</v>
      </c>
      <c r="F43" s="400" t="s">
        <v>340</v>
      </c>
      <c r="G43" s="401">
        <v>29</v>
      </c>
      <c r="H43" s="129" t="s">
        <v>146</v>
      </c>
      <c r="I43" s="398">
        <v>12</v>
      </c>
      <c r="J43" s="403">
        <f t="shared" si="0"/>
        <v>348</v>
      </c>
      <c r="K43" s="410"/>
    </row>
    <row r="44" spans="1:11" ht="21.75" customHeight="1">
      <c r="A44" s="398">
        <v>37</v>
      </c>
      <c r="B44" s="398" t="s">
        <v>412</v>
      </c>
      <c r="C44" s="129" t="s">
        <v>24</v>
      </c>
      <c r="D44" s="399" t="s">
        <v>413</v>
      </c>
      <c r="E44" s="403" t="s">
        <v>319</v>
      </c>
      <c r="F44" s="400" t="s">
        <v>340</v>
      </c>
      <c r="G44" s="401">
        <v>29</v>
      </c>
      <c r="H44" s="129" t="s">
        <v>146</v>
      </c>
      <c r="I44" s="398">
        <v>12</v>
      </c>
      <c r="J44" s="403">
        <f t="shared" si="0"/>
        <v>348</v>
      </c>
      <c r="K44" s="410"/>
    </row>
    <row r="45" spans="1:11" ht="21.75" customHeight="1">
      <c r="A45" s="398">
        <v>38</v>
      </c>
      <c r="B45" s="398" t="s">
        <v>414</v>
      </c>
      <c r="C45" s="129" t="s">
        <v>24</v>
      </c>
      <c r="D45" s="399" t="s">
        <v>415</v>
      </c>
      <c r="E45" s="129" t="s">
        <v>332</v>
      </c>
      <c r="F45" s="400" t="s">
        <v>324</v>
      </c>
      <c r="G45" s="401">
        <v>19</v>
      </c>
      <c r="H45" s="129" t="s">
        <v>416</v>
      </c>
      <c r="I45" s="398">
        <v>1</v>
      </c>
      <c r="J45" s="403">
        <f t="shared" si="0"/>
        <v>19</v>
      </c>
      <c r="K45" s="410"/>
    </row>
    <row r="46" spans="1:11" ht="21.75" customHeight="1">
      <c r="A46" s="398">
        <v>39</v>
      </c>
      <c r="B46" s="398" t="s">
        <v>417</v>
      </c>
      <c r="C46" s="129" t="s">
        <v>24</v>
      </c>
      <c r="D46" s="399" t="s">
        <v>418</v>
      </c>
      <c r="E46" s="403" t="s">
        <v>394</v>
      </c>
      <c r="F46" s="400" t="s">
        <v>419</v>
      </c>
      <c r="G46" s="401">
        <v>30</v>
      </c>
      <c r="H46" s="129" t="s">
        <v>420</v>
      </c>
      <c r="I46" s="398">
        <v>12</v>
      </c>
      <c r="J46" s="403">
        <f t="shared" si="0"/>
        <v>360</v>
      </c>
      <c r="K46" s="410"/>
    </row>
    <row r="47" spans="1:11" ht="21.75" customHeight="1">
      <c r="A47" s="398">
        <v>40</v>
      </c>
      <c r="B47" s="398" t="s">
        <v>421</v>
      </c>
      <c r="C47" s="129" t="s">
        <v>24</v>
      </c>
      <c r="D47" s="399" t="s">
        <v>422</v>
      </c>
      <c r="E47" s="403" t="s">
        <v>394</v>
      </c>
      <c r="F47" s="400" t="s">
        <v>419</v>
      </c>
      <c r="G47" s="401">
        <v>30</v>
      </c>
      <c r="H47" s="129" t="s">
        <v>420</v>
      </c>
      <c r="I47" s="398">
        <v>12</v>
      </c>
      <c r="J47" s="403">
        <f t="shared" si="0"/>
        <v>360</v>
      </c>
      <c r="K47" s="410"/>
    </row>
    <row r="48" spans="1:11" ht="21.75" customHeight="1">
      <c r="A48" s="398">
        <v>41</v>
      </c>
      <c r="B48" s="398" t="s">
        <v>423</v>
      </c>
      <c r="C48" s="129" t="s">
        <v>24</v>
      </c>
      <c r="D48" s="399" t="s">
        <v>424</v>
      </c>
      <c r="E48" s="129" t="s">
        <v>332</v>
      </c>
      <c r="F48" s="400" t="s">
        <v>425</v>
      </c>
      <c r="G48" s="401">
        <v>19</v>
      </c>
      <c r="H48" s="129" t="s">
        <v>426</v>
      </c>
      <c r="I48" s="398">
        <v>8.5</v>
      </c>
      <c r="J48" s="403">
        <f t="shared" si="0"/>
        <v>161.5</v>
      </c>
      <c r="K48" s="410"/>
    </row>
    <row r="49" spans="1:11" ht="21.75" customHeight="1">
      <c r="A49" s="398">
        <v>42</v>
      </c>
      <c r="B49" s="398" t="s">
        <v>427</v>
      </c>
      <c r="C49" s="129" t="s">
        <v>24</v>
      </c>
      <c r="D49" s="399" t="s">
        <v>428</v>
      </c>
      <c r="E49" s="403" t="s">
        <v>429</v>
      </c>
      <c r="F49" s="400" t="s">
        <v>324</v>
      </c>
      <c r="G49" s="401">
        <v>29</v>
      </c>
      <c r="H49" s="129" t="s">
        <v>146</v>
      </c>
      <c r="I49" s="398">
        <v>12</v>
      </c>
      <c r="J49" s="403">
        <f t="shared" si="0"/>
        <v>348</v>
      </c>
      <c r="K49" s="410"/>
    </row>
    <row r="50" spans="1:11" ht="21.75" customHeight="1">
      <c r="A50" s="398">
        <v>43</v>
      </c>
      <c r="B50" s="398" t="s">
        <v>430</v>
      </c>
      <c r="C50" s="129" t="s">
        <v>24</v>
      </c>
      <c r="D50" s="399" t="s">
        <v>431</v>
      </c>
      <c r="E50" s="403" t="s">
        <v>394</v>
      </c>
      <c r="F50" s="400" t="s">
        <v>324</v>
      </c>
      <c r="G50" s="401">
        <v>30</v>
      </c>
      <c r="H50" s="129" t="s">
        <v>432</v>
      </c>
      <c r="I50" s="398">
        <v>5</v>
      </c>
      <c r="J50" s="403">
        <f t="shared" si="0"/>
        <v>150</v>
      </c>
      <c r="K50" s="410"/>
    </row>
    <row r="51" spans="1:11" ht="21.75" customHeight="1">
      <c r="A51" s="398">
        <v>44</v>
      </c>
      <c r="B51" s="403" t="s">
        <v>433</v>
      </c>
      <c r="C51" s="404" t="s">
        <v>25</v>
      </c>
      <c r="D51" s="399"/>
      <c r="E51" s="405" t="s">
        <v>434</v>
      </c>
      <c r="F51" s="406" t="s">
        <v>435</v>
      </c>
      <c r="G51" s="401">
        <v>31</v>
      </c>
      <c r="H51" s="404" t="s">
        <v>146</v>
      </c>
      <c r="I51" s="398">
        <v>12</v>
      </c>
      <c r="J51" s="403">
        <f t="shared" si="0"/>
        <v>372</v>
      </c>
      <c r="K51" s="411"/>
    </row>
    <row r="52" spans="1:11" ht="21.75" customHeight="1">
      <c r="A52" s="398">
        <v>45</v>
      </c>
      <c r="B52" s="403" t="s">
        <v>436</v>
      </c>
      <c r="C52" s="404" t="s">
        <v>25</v>
      </c>
      <c r="D52" s="399"/>
      <c r="E52" s="405" t="s">
        <v>434</v>
      </c>
      <c r="F52" s="406" t="s">
        <v>435</v>
      </c>
      <c r="G52" s="401">
        <v>31</v>
      </c>
      <c r="H52" s="404" t="s">
        <v>146</v>
      </c>
      <c r="I52" s="398">
        <v>12</v>
      </c>
      <c r="J52" s="403">
        <f t="shared" si="0"/>
        <v>372</v>
      </c>
      <c r="K52" s="411"/>
    </row>
    <row r="53" spans="1:11" ht="21.75" customHeight="1">
      <c r="A53" s="398">
        <v>46</v>
      </c>
      <c r="B53" s="403" t="s">
        <v>437</v>
      </c>
      <c r="C53" s="404" t="s">
        <v>25</v>
      </c>
      <c r="D53" s="399"/>
      <c r="E53" s="405" t="s">
        <v>434</v>
      </c>
      <c r="F53" s="406" t="s">
        <v>435</v>
      </c>
      <c r="G53" s="401">
        <v>31</v>
      </c>
      <c r="H53" s="404" t="s">
        <v>146</v>
      </c>
      <c r="I53" s="398">
        <v>12</v>
      </c>
      <c r="J53" s="403">
        <f t="shared" si="0"/>
        <v>372</v>
      </c>
      <c r="K53" s="411"/>
    </row>
    <row r="54" spans="1:11" ht="21.75" customHeight="1">
      <c r="A54" s="398">
        <v>47</v>
      </c>
      <c r="B54" s="403" t="s">
        <v>438</v>
      </c>
      <c r="C54" s="404" t="s">
        <v>25</v>
      </c>
      <c r="D54" s="399"/>
      <c r="E54" s="405" t="s">
        <v>434</v>
      </c>
      <c r="F54" s="406" t="s">
        <v>435</v>
      </c>
      <c r="G54" s="401">
        <v>31</v>
      </c>
      <c r="H54" s="404" t="s">
        <v>146</v>
      </c>
      <c r="I54" s="398">
        <v>12</v>
      </c>
      <c r="J54" s="403">
        <f t="shared" si="0"/>
        <v>372</v>
      </c>
      <c r="K54" s="411"/>
    </row>
    <row r="55" spans="1:11" ht="21.75" customHeight="1">
      <c r="A55" s="398">
        <v>48</v>
      </c>
      <c r="B55" s="403" t="s">
        <v>439</v>
      </c>
      <c r="C55" s="404" t="s">
        <v>25</v>
      </c>
      <c r="D55" s="399"/>
      <c r="E55" s="405" t="s">
        <v>434</v>
      </c>
      <c r="F55" s="406" t="s">
        <v>435</v>
      </c>
      <c r="G55" s="401">
        <v>31</v>
      </c>
      <c r="H55" s="404" t="s">
        <v>146</v>
      </c>
      <c r="I55" s="398">
        <v>12</v>
      </c>
      <c r="J55" s="403">
        <f t="shared" si="0"/>
        <v>372</v>
      </c>
      <c r="K55" s="411"/>
    </row>
    <row r="56" spans="1:11" ht="21.75" customHeight="1">
      <c r="A56" s="398">
        <v>49</v>
      </c>
      <c r="B56" s="403" t="s">
        <v>440</v>
      </c>
      <c r="C56" s="404" t="s">
        <v>25</v>
      </c>
      <c r="D56" s="399"/>
      <c r="E56" s="405" t="s">
        <v>434</v>
      </c>
      <c r="F56" s="406" t="s">
        <v>435</v>
      </c>
      <c r="G56" s="401">
        <v>31</v>
      </c>
      <c r="H56" s="404" t="s">
        <v>146</v>
      </c>
      <c r="I56" s="398">
        <v>12</v>
      </c>
      <c r="J56" s="403">
        <f t="shared" si="0"/>
        <v>372</v>
      </c>
      <c r="K56" s="411"/>
    </row>
    <row r="57" spans="1:11" ht="21.75" customHeight="1">
      <c r="A57" s="398">
        <v>50</v>
      </c>
      <c r="B57" s="403" t="s">
        <v>441</v>
      </c>
      <c r="C57" s="404" t="s">
        <v>25</v>
      </c>
      <c r="D57" s="399"/>
      <c r="E57" s="405" t="s">
        <v>434</v>
      </c>
      <c r="F57" s="406" t="s">
        <v>435</v>
      </c>
      <c r="G57" s="401">
        <v>31</v>
      </c>
      <c r="H57" s="404" t="s">
        <v>146</v>
      </c>
      <c r="I57" s="398">
        <v>12</v>
      </c>
      <c r="J57" s="403">
        <f t="shared" si="0"/>
        <v>372</v>
      </c>
      <c r="K57" s="411"/>
    </row>
    <row r="58" spans="1:11" ht="21.75" customHeight="1">
      <c r="A58" s="398">
        <v>51</v>
      </c>
      <c r="B58" s="403" t="s">
        <v>442</v>
      </c>
      <c r="C58" s="404" t="s">
        <v>25</v>
      </c>
      <c r="D58" s="399"/>
      <c r="E58" s="405" t="s">
        <v>434</v>
      </c>
      <c r="F58" s="406" t="s">
        <v>435</v>
      </c>
      <c r="G58" s="401">
        <v>31</v>
      </c>
      <c r="H58" s="404" t="s">
        <v>146</v>
      </c>
      <c r="I58" s="398">
        <v>12</v>
      </c>
      <c r="J58" s="403">
        <f t="shared" si="0"/>
        <v>372</v>
      </c>
      <c r="K58" s="411"/>
    </row>
    <row r="59" spans="1:11" ht="21.75" customHeight="1">
      <c r="A59" s="398">
        <v>52</v>
      </c>
      <c r="B59" s="403" t="s">
        <v>443</v>
      </c>
      <c r="C59" s="404" t="s">
        <v>25</v>
      </c>
      <c r="D59" s="405"/>
      <c r="E59" s="405" t="s">
        <v>444</v>
      </c>
      <c r="F59" s="406" t="s">
        <v>435</v>
      </c>
      <c r="G59" s="401">
        <v>31</v>
      </c>
      <c r="H59" s="404" t="s">
        <v>146</v>
      </c>
      <c r="I59" s="398">
        <v>12</v>
      </c>
      <c r="J59" s="403">
        <f t="shared" si="0"/>
        <v>372</v>
      </c>
      <c r="K59" s="411"/>
    </row>
    <row r="60" spans="1:11" ht="21.75" customHeight="1">
      <c r="A60" s="398">
        <v>53</v>
      </c>
      <c r="B60" s="403" t="s">
        <v>445</v>
      </c>
      <c r="C60" s="404" t="s">
        <v>25</v>
      </c>
      <c r="D60" s="399"/>
      <c r="E60" s="405" t="s">
        <v>446</v>
      </c>
      <c r="F60" s="406" t="s">
        <v>435</v>
      </c>
      <c r="G60" s="401">
        <v>31</v>
      </c>
      <c r="H60" s="404" t="s">
        <v>146</v>
      </c>
      <c r="I60" s="398">
        <v>12</v>
      </c>
      <c r="J60" s="403">
        <f t="shared" si="0"/>
        <v>372</v>
      </c>
      <c r="K60" s="411"/>
    </row>
    <row r="61" spans="1:11" ht="21.75" customHeight="1">
      <c r="A61" s="398">
        <v>54</v>
      </c>
      <c r="B61" s="407" t="s">
        <v>447</v>
      </c>
      <c r="C61" s="404" t="s">
        <v>25</v>
      </c>
      <c r="D61" s="399"/>
      <c r="E61" s="405" t="s">
        <v>448</v>
      </c>
      <c r="F61" s="404" t="s">
        <v>449</v>
      </c>
      <c r="G61" s="401">
        <v>27</v>
      </c>
      <c r="H61" s="404" t="s">
        <v>146</v>
      </c>
      <c r="I61" s="398">
        <v>12</v>
      </c>
      <c r="J61" s="403">
        <f t="shared" si="0"/>
        <v>324</v>
      </c>
      <c r="K61" s="412" t="s">
        <v>450</v>
      </c>
    </row>
    <row r="62" spans="1:11" ht="21.75" customHeight="1">
      <c r="A62" s="398">
        <v>55</v>
      </c>
      <c r="B62" s="407" t="s">
        <v>451</v>
      </c>
      <c r="C62" s="404" t="s">
        <v>25</v>
      </c>
      <c r="D62" s="399"/>
      <c r="E62" s="405" t="s">
        <v>448</v>
      </c>
      <c r="F62" s="404" t="s">
        <v>449</v>
      </c>
      <c r="G62" s="401">
        <v>27</v>
      </c>
      <c r="H62" s="404" t="s">
        <v>146</v>
      </c>
      <c r="I62" s="398">
        <v>12</v>
      </c>
      <c r="J62" s="403">
        <f t="shared" si="0"/>
        <v>324</v>
      </c>
      <c r="K62" s="412" t="s">
        <v>450</v>
      </c>
    </row>
    <row r="63" spans="1:11" ht="21.75" customHeight="1">
      <c r="A63" s="398">
        <v>56</v>
      </c>
      <c r="B63" s="407" t="s">
        <v>452</v>
      </c>
      <c r="C63" s="404" t="s">
        <v>25</v>
      </c>
      <c r="D63" s="399"/>
      <c r="E63" s="405" t="s">
        <v>448</v>
      </c>
      <c r="F63" s="404" t="s">
        <v>449</v>
      </c>
      <c r="G63" s="401">
        <v>27</v>
      </c>
      <c r="H63" s="404" t="s">
        <v>146</v>
      </c>
      <c r="I63" s="398">
        <v>12</v>
      </c>
      <c r="J63" s="403">
        <f t="shared" si="0"/>
        <v>324</v>
      </c>
      <c r="K63" s="412" t="s">
        <v>450</v>
      </c>
    </row>
    <row r="64" spans="1:11" ht="21.75" customHeight="1">
      <c r="A64" s="398">
        <v>57</v>
      </c>
      <c r="B64" s="407" t="s">
        <v>453</v>
      </c>
      <c r="C64" s="404" t="s">
        <v>25</v>
      </c>
      <c r="D64" s="399"/>
      <c r="E64" s="405" t="s">
        <v>448</v>
      </c>
      <c r="F64" s="404" t="s">
        <v>449</v>
      </c>
      <c r="G64" s="401">
        <v>27</v>
      </c>
      <c r="H64" s="404" t="s">
        <v>146</v>
      </c>
      <c r="I64" s="398">
        <v>12</v>
      </c>
      <c r="J64" s="403">
        <f t="shared" si="0"/>
        <v>324</v>
      </c>
      <c r="K64" s="412" t="s">
        <v>450</v>
      </c>
    </row>
    <row r="65" spans="1:11" ht="21.75" customHeight="1">
      <c r="A65" s="398">
        <v>58</v>
      </c>
      <c r="B65" s="407" t="s">
        <v>454</v>
      </c>
      <c r="C65" s="404" t="s">
        <v>25</v>
      </c>
      <c r="D65" s="399"/>
      <c r="E65" s="405" t="s">
        <v>448</v>
      </c>
      <c r="F65" s="404" t="s">
        <v>449</v>
      </c>
      <c r="G65" s="401">
        <v>27</v>
      </c>
      <c r="H65" s="404" t="s">
        <v>146</v>
      </c>
      <c r="I65" s="398">
        <v>12</v>
      </c>
      <c r="J65" s="403">
        <f t="shared" si="0"/>
        <v>324</v>
      </c>
      <c r="K65" s="412" t="s">
        <v>450</v>
      </c>
    </row>
    <row r="66" spans="1:11" ht="21.75" customHeight="1">
      <c r="A66" s="398">
        <v>59</v>
      </c>
      <c r="B66" s="407" t="s">
        <v>455</v>
      </c>
      <c r="C66" s="404" t="s">
        <v>25</v>
      </c>
      <c r="D66" s="399"/>
      <c r="E66" s="405" t="s">
        <v>448</v>
      </c>
      <c r="F66" s="404" t="s">
        <v>449</v>
      </c>
      <c r="G66" s="401">
        <v>27</v>
      </c>
      <c r="H66" s="404" t="s">
        <v>146</v>
      </c>
      <c r="I66" s="398">
        <v>12</v>
      </c>
      <c r="J66" s="403">
        <f t="shared" si="0"/>
        <v>324</v>
      </c>
      <c r="K66" s="412" t="s">
        <v>450</v>
      </c>
    </row>
    <row r="67" spans="1:11" ht="21.75" customHeight="1">
      <c r="A67" s="398">
        <v>60</v>
      </c>
      <c r="B67" s="407" t="s">
        <v>456</v>
      </c>
      <c r="C67" s="404" t="s">
        <v>25</v>
      </c>
      <c r="D67" s="399"/>
      <c r="E67" s="405" t="s">
        <v>448</v>
      </c>
      <c r="F67" s="404" t="s">
        <v>449</v>
      </c>
      <c r="G67" s="401">
        <v>27</v>
      </c>
      <c r="H67" s="404" t="s">
        <v>146</v>
      </c>
      <c r="I67" s="398">
        <v>12</v>
      </c>
      <c r="J67" s="403">
        <f t="shared" si="0"/>
        <v>324</v>
      </c>
      <c r="K67" s="412" t="s">
        <v>450</v>
      </c>
    </row>
    <row r="68" spans="1:11" ht="21.75" customHeight="1">
      <c r="A68" s="398">
        <v>61</v>
      </c>
      <c r="B68" s="407" t="s">
        <v>457</v>
      </c>
      <c r="C68" s="404" t="s">
        <v>25</v>
      </c>
      <c r="D68" s="399"/>
      <c r="E68" s="405" t="s">
        <v>448</v>
      </c>
      <c r="F68" s="404" t="s">
        <v>449</v>
      </c>
      <c r="G68" s="401">
        <v>27</v>
      </c>
      <c r="H68" s="404" t="s">
        <v>146</v>
      </c>
      <c r="I68" s="398">
        <v>12</v>
      </c>
      <c r="J68" s="403">
        <f t="shared" si="0"/>
        <v>324</v>
      </c>
      <c r="K68" s="412" t="s">
        <v>450</v>
      </c>
    </row>
    <row r="69" spans="1:11" ht="21.75" customHeight="1">
      <c r="A69" s="398">
        <v>62</v>
      </c>
      <c r="B69" s="407" t="s">
        <v>458</v>
      </c>
      <c r="C69" s="404" t="s">
        <v>25</v>
      </c>
      <c r="D69" s="399"/>
      <c r="E69" s="405" t="s">
        <v>459</v>
      </c>
      <c r="F69" s="404" t="s">
        <v>460</v>
      </c>
      <c r="G69" s="401">
        <v>36</v>
      </c>
      <c r="H69" s="404" t="s">
        <v>146</v>
      </c>
      <c r="I69" s="398">
        <v>12</v>
      </c>
      <c r="J69" s="403">
        <f t="shared" si="0"/>
        <v>432</v>
      </c>
      <c r="K69" s="412" t="s">
        <v>450</v>
      </c>
    </row>
    <row r="70" spans="1:11" ht="21.75" customHeight="1">
      <c r="A70" s="398">
        <v>63</v>
      </c>
      <c r="B70" s="407" t="s">
        <v>461</v>
      </c>
      <c r="C70" s="404" t="s">
        <v>25</v>
      </c>
      <c r="D70" s="399"/>
      <c r="E70" s="405" t="s">
        <v>459</v>
      </c>
      <c r="F70" s="404" t="s">
        <v>460</v>
      </c>
      <c r="G70" s="401">
        <v>36</v>
      </c>
      <c r="H70" s="404" t="s">
        <v>146</v>
      </c>
      <c r="I70" s="398">
        <v>12</v>
      </c>
      <c r="J70" s="403">
        <f t="shared" si="0"/>
        <v>432</v>
      </c>
      <c r="K70" s="412" t="s">
        <v>450</v>
      </c>
    </row>
    <row r="71" spans="1:11" ht="21.75" customHeight="1">
      <c r="A71" s="398">
        <v>64</v>
      </c>
      <c r="B71" s="407" t="s">
        <v>462</v>
      </c>
      <c r="C71" s="404" t="s">
        <v>25</v>
      </c>
      <c r="D71" s="399"/>
      <c r="E71" s="405" t="s">
        <v>459</v>
      </c>
      <c r="F71" s="404" t="s">
        <v>460</v>
      </c>
      <c r="G71" s="401">
        <v>36</v>
      </c>
      <c r="H71" s="404" t="s">
        <v>146</v>
      </c>
      <c r="I71" s="398">
        <v>12</v>
      </c>
      <c r="J71" s="403">
        <f t="shared" si="0"/>
        <v>432</v>
      </c>
      <c r="K71" s="412" t="s">
        <v>450</v>
      </c>
    </row>
    <row r="72" spans="1:11" ht="21.75" customHeight="1">
      <c r="A72" s="398">
        <v>65</v>
      </c>
      <c r="B72" s="407" t="s">
        <v>463</v>
      </c>
      <c r="C72" s="404" t="s">
        <v>25</v>
      </c>
      <c r="D72" s="399"/>
      <c r="E72" s="405" t="s">
        <v>459</v>
      </c>
      <c r="F72" s="404" t="s">
        <v>460</v>
      </c>
      <c r="G72" s="401">
        <v>36</v>
      </c>
      <c r="H72" s="404" t="s">
        <v>146</v>
      </c>
      <c r="I72" s="398">
        <v>12</v>
      </c>
      <c r="J72" s="403">
        <f aca="true" t="shared" si="1" ref="J72:J91">G72*I72</f>
        <v>432</v>
      </c>
      <c r="K72" s="412" t="s">
        <v>450</v>
      </c>
    </row>
    <row r="73" spans="1:11" ht="21.75" customHeight="1">
      <c r="A73" s="398">
        <v>66</v>
      </c>
      <c r="B73" s="407" t="s">
        <v>464</v>
      </c>
      <c r="C73" s="404" t="s">
        <v>25</v>
      </c>
      <c r="D73" s="399"/>
      <c r="E73" s="405" t="s">
        <v>459</v>
      </c>
      <c r="F73" s="404" t="s">
        <v>465</v>
      </c>
      <c r="G73" s="401">
        <v>36</v>
      </c>
      <c r="H73" s="404" t="s">
        <v>146</v>
      </c>
      <c r="I73" s="398">
        <v>12</v>
      </c>
      <c r="J73" s="403">
        <f t="shared" si="1"/>
        <v>432</v>
      </c>
      <c r="K73" s="412" t="s">
        <v>450</v>
      </c>
    </row>
    <row r="74" spans="1:11" ht="21.75" customHeight="1">
      <c r="A74" s="398">
        <v>67</v>
      </c>
      <c r="B74" s="407" t="s">
        <v>466</v>
      </c>
      <c r="C74" s="404" t="s">
        <v>25</v>
      </c>
      <c r="D74" s="399"/>
      <c r="E74" s="405" t="s">
        <v>459</v>
      </c>
      <c r="F74" s="404" t="s">
        <v>465</v>
      </c>
      <c r="G74" s="401">
        <v>36</v>
      </c>
      <c r="H74" s="404" t="s">
        <v>146</v>
      </c>
      <c r="I74" s="398">
        <v>12</v>
      </c>
      <c r="J74" s="403">
        <f t="shared" si="1"/>
        <v>432</v>
      </c>
      <c r="K74" s="412" t="s">
        <v>450</v>
      </c>
    </row>
    <row r="75" spans="1:11" ht="21.75" customHeight="1">
      <c r="A75" s="398">
        <v>68</v>
      </c>
      <c r="B75" s="407" t="s">
        <v>467</v>
      </c>
      <c r="C75" s="404" t="s">
        <v>25</v>
      </c>
      <c r="D75" s="399"/>
      <c r="E75" s="405" t="s">
        <v>459</v>
      </c>
      <c r="F75" s="404" t="s">
        <v>465</v>
      </c>
      <c r="G75" s="401">
        <v>36</v>
      </c>
      <c r="H75" s="404" t="s">
        <v>146</v>
      </c>
      <c r="I75" s="398">
        <v>12</v>
      </c>
      <c r="J75" s="403">
        <f t="shared" si="1"/>
        <v>432</v>
      </c>
      <c r="K75" s="412" t="s">
        <v>450</v>
      </c>
    </row>
    <row r="76" spans="1:11" ht="21.75" customHeight="1">
      <c r="A76" s="398">
        <v>69</v>
      </c>
      <c r="B76" s="407" t="s">
        <v>468</v>
      </c>
      <c r="C76" s="404" t="s">
        <v>25</v>
      </c>
      <c r="D76" s="399"/>
      <c r="E76" s="405" t="s">
        <v>459</v>
      </c>
      <c r="F76" s="404" t="s">
        <v>465</v>
      </c>
      <c r="G76" s="401">
        <v>36</v>
      </c>
      <c r="H76" s="404" t="s">
        <v>146</v>
      </c>
      <c r="I76" s="398">
        <v>12</v>
      </c>
      <c r="J76" s="403">
        <f t="shared" si="1"/>
        <v>432</v>
      </c>
      <c r="K76" s="412" t="s">
        <v>450</v>
      </c>
    </row>
    <row r="77" spans="1:11" ht="21.75" customHeight="1">
      <c r="A77" s="398">
        <v>70</v>
      </c>
      <c r="B77" s="407" t="s">
        <v>469</v>
      </c>
      <c r="C77" s="404" t="s">
        <v>25</v>
      </c>
      <c r="D77" s="399"/>
      <c r="E77" s="405" t="s">
        <v>459</v>
      </c>
      <c r="F77" s="404" t="s">
        <v>465</v>
      </c>
      <c r="G77" s="401">
        <v>36</v>
      </c>
      <c r="H77" s="404" t="s">
        <v>146</v>
      </c>
      <c r="I77" s="398">
        <v>12</v>
      </c>
      <c r="J77" s="403">
        <f t="shared" si="1"/>
        <v>432</v>
      </c>
      <c r="K77" s="412" t="s">
        <v>450</v>
      </c>
    </row>
    <row r="78" spans="1:11" ht="21.75" customHeight="1">
      <c r="A78" s="398">
        <v>71</v>
      </c>
      <c r="B78" s="407" t="s">
        <v>470</v>
      </c>
      <c r="C78" s="404" t="s">
        <v>25</v>
      </c>
      <c r="D78" s="399"/>
      <c r="E78" s="405" t="s">
        <v>459</v>
      </c>
      <c r="F78" s="404" t="s">
        <v>465</v>
      </c>
      <c r="G78" s="401">
        <v>36</v>
      </c>
      <c r="H78" s="404" t="s">
        <v>146</v>
      </c>
      <c r="I78" s="398">
        <v>12</v>
      </c>
      <c r="J78" s="403">
        <f t="shared" si="1"/>
        <v>432</v>
      </c>
      <c r="K78" s="412" t="s">
        <v>450</v>
      </c>
    </row>
    <row r="79" spans="1:11" ht="21.75" customHeight="1">
      <c r="A79" s="398">
        <v>72</v>
      </c>
      <c r="B79" s="407" t="s">
        <v>471</v>
      </c>
      <c r="C79" s="404" t="s">
        <v>25</v>
      </c>
      <c r="D79" s="399"/>
      <c r="E79" s="405" t="s">
        <v>472</v>
      </c>
      <c r="F79" s="404" t="s">
        <v>473</v>
      </c>
      <c r="G79" s="401">
        <v>36</v>
      </c>
      <c r="H79" s="404" t="s">
        <v>146</v>
      </c>
      <c r="I79" s="398">
        <v>12</v>
      </c>
      <c r="J79" s="403">
        <f t="shared" si="1"/>
        <v>432</v>
      </c>
      <c r="K79" s="412" t="s">
        <v>450</v>
      </c>
    </row>
    <row r="80" spans="1:11" ht="21.75" customHeight="1">
      <c r="A80" s="398">
        <v>73</v>
      </c>
      <c r="B80" s="407" t="s">
        <v>474</v>
      </c>
      <c r="C80" s="404" t="s">
        <v>25</v>
      </c>
      <c r="D80" s="399"/>
      <c r="E80" s="405" t="s">
        <v>472</v>
      </c>
      <c r="F80" s="404" t="s">
        <v>473</v>
      </c>
      <c r="G80" s="401">
        <v>36</v>
      </c>
      <c r="H80" s="404" t="s">
        <v>146</v>
      </c>
      <c r="I80" s="398">
        <v>12</v>
      </c>
      <c r="J80" s="403">
        <f t="shared" si="1"/>
        <v>432</v>
      </c>
      <c r="K80" s="412" t="s">
        <v>450</v>
      </c>
    </row>
    <row r="81" spans="1:11" ht="21.75" customHeight="1">
      <c r="A81" s="398">
        <v>74</v>
      </c>
      <c r="B81" s="407" t="s">
        <v>475</v>
      </c>
      <c r="C81" s="404" t="s">
        <v>25</v>
      </c>
      <c r="D81" s="399"/>
      <c r="E81" s="405" t="s">
        <v>472</v>
      </c>
      <c r="F81" s="404" t="s">
        <v>473</v>
      </c>
      <c r="G81" s="401">
        <v>36</v>
      </c>
      <c r="H81" s="404" t="s">
        <v>146</v>
      </c>
      <c r="I81" s="398">
        <v>12</v>
      </c>
      <c r="J81" s="403">
        <f t="shared" si="1"/>
        <v>432</v>
      </c>
      <c r="K81" s="412" t="s">
        <v>450</v>
      </c>
    </row>
    <row r="82" spans="1:11" ht="21.75" customHeight="1">
      <c r="A82" s="398">
        <v>75</v>
      </c>
      <c r="B82" s="407" t="s">
        <v>476</v>
      </c>
      <c r="C82" s="404" t="s">
        <v>25</v>
      </c>
      <c r="D82" s="399"/>
      <c r="E82" s="405" t="s">
        <v>472</v>
      </c>
      <c r="F82" s="404" t="s">
        <v>473</v>
      </c>
      <c r="G82" s="401">
        <v>36</v>
      </c>
      <c r="H82" s="404" t="s">
        <v>146</v>
      </c>
      <c r="I82" s="398">
        <v>12</v>
      </c>
      <c r="J82" s="403">
        <f t="shared" si="1"/>
        <v>432</v>
      </c>
      <c r="K82" s="412" t="s">
        <v>450</v>
      </c>
    </row>
    <row r="83" spans="1:11" ht="21.75" customHeight="1">
      <c r="A83" s="398">
        <v>76</v>
      </c>
      <c r="B83" s="407" t="s">
        <v>477</v>
      </c>
      <c r="C83" s="404" t="s">
        <v>25</v>
      </c>
      <c r="D83" s="399"/>
      <c r="E83" s="405" t="s">
        <v>472</v>
      </c>
      <c r="F83" s="404" t="s">
        <v>473</v>
      </c>
      <c r="G83" s="401">
        <v>36</v>
      </c>
      <c r="H83" s="404" t="s">
        <v>146</v>
      </c>
      <c r="I83" s="398">
        <v>12</v>
      </c>
      <c r="J83" s="403">
        <f t="shared" si="1"/>
        <v>432</v>
      </c>
      <c r="K83" s="412" t="s">
        <v>450</v>
      </c>
    </row>
    <row r="84" spans="1:11" ht="21.75" customHeight="1">
      <c r="A84" s="398">
        <v>77</v>
      </c>
      <c r="B84" s="407" t="s">
        <v>478</v>
      </c>
      <c r="C84" s="404" t="s">
        <v>25</v>
      </c>
      <c r="D84" s="399"/>
      <c r="E84" s="405" t="s">
        <v>472</v>
      </c>
      <c r="F84" s="404" t="s">
        <v>473</v>
      </c>
      <c r="G84" s="401">
        <v>36</v>
      </c>
      <c r="H84" s="404" t="s">
        <v>146</v>
      </c>
      <c r="I84" s="398">
        <v>12</v>
      </c>
      <c r="J84" s="403">
        <f t="shared" si="1"/>
        <v>432</v>
      </c>
      <c r="K84" s="412" t="s">
        <v>450</v>
      </c>
    </row>
    <row r="85" spans="1:11" ht="21.75" customHeight="1">
      <c r="A85" s="398">
        <v>78</v>
      </c>
      <c r="B85" s="407" t="s">
        <v>479</v>
      </c>
      <c r="C85" s="404" t="s">
        <v>25</v>
      </c>
      <c r="D85" s="399"/>
      <c r="E85" s="405" t="s">
        <v>472</v>
      </c>
      <c r="F85" s="404" t="s">
        <v>473</v>
      </c>
      <c r="G85" s="401">
        <v>36</v>
      </c>
      <c r="H85" s="404" t="s">
        <v>146</v>
      </c>
      <c r="I85" s="398">
        <v>12</v>
      </c>
      <c r="J85" s="403">
        <f t="shared" si="1"/>
        <v>432</v>
      </c>
      <c r="K85" s="412" t="s">
        <v>450</v>
      </c>
    </row>
    <row r="86" spans="1:11" ht="21.75" customHeight="1">
      <c r="A86" s="398">
        <v>79</v>
      </c>
      <c r="B86" s="407" t="s">
        <v>480</v>
      </c>
      <c r="C86" s="404" t="s">
        <v>25</v>
      </c>
      <c r="D86" s="399"/>
      <c r="E86" s="405" t="s">
        <v>472</v>
      </c>
      <c r="F86" s="404" t="s">
        <v>473</v>
      </c>
      <c r="G86" s="401">
        <v>36</v>
      </c>
      <c r="H86" s="404" t="s">
        <v>146</v>
      </c>
      <c r="I86" s="398">
        <v>12</v>
      </c>
      <c r="J86" s="403">
        <f t="shared" si="1"/>
        <v>432</v>
      </c>
      <c r="K86" s="412" t="s">
        <v>450</v>
      </c>
    </row>
    <row r="87" spans="1:11" ht="21.75" customHeight="1">
      <c r="A87" s="398">
        <v>80</v>
      </c>
      <c r="B87" s="407" t="s">
        <v>481</v>
      </c>
      <c r="C87" s="404" t="s">
        <v>25</v>
      </c>
      <c r="D87" s="399"/>
      <c r="E87" s="405" t="s">
        <v>472</v>
      </c>
      <c r="F87" s="404" t="s">
        <v>473</v>
      </c>
      <c r="G87" s="401">
        <v>36</v>
      </c>
      <c r="H87" s="404" t="s">
        <v>146</v>
      </c>
      <c r="I87" s="398">
        <v>12</v>
      </c>
      <c r="J87" s="403">
        <f t="shared" si="1"/>
        <v>432</v>
      </c>
      <c r="K87" s="412" t="s">
        <v>450</v>
      </c>
    </row>
    <row r="88" spans="1:11" ht="21.75" customHeight="1">
      <c r="A88" s="398">
        <v>81</v>
      </c>
      <c r="B88" s="407" t="s">
        <v>482</v>
      </c>
      <c r="C88" s="404" t="s">
        <v>25</v>
      </c>
      <c r="D88" s="413"/>
      <c r="E88" s="405" t="s">
        <v>472</v>
      </c>
      <c r="F88" s="404" t="s">
        <v>473</v>
      </c>
      <c r="G88" s="401">
        <v>36</v>
      </c>
      <c r="H88" s="404" t="s">
        <v>146</v>
      </c>
      <c r="I88" s="398">
        <v>12</v>
      </c>
      <c r="J88" s="403">
        <f t="shared" si="1"/>
        <v>432</v>
      </c>
      <c r="K88" s="412" t="s">
        <v>450</v>
      </c>
    </row>
    <row r="89" spans="1:11" ht="21.75" customHeight="1">
      <c r="A89" s="398">
        <v>82</v>
      </c>
      <c r="B89" s="407" t="s">
        <v>483</v>
      </c>
      <c r="C89" s="404" t="s">
        <v>25</v>
      </c>
      <c r="D89" s="413"/>
      <c r="E89" s="405" t="s">
        <v>472</v>
      </c>
      <c r="F89" s="404" t="s">
        <v>473</v>
      </c>
      <c r="G89" s="401">
        <v>36</v>
      </c>
      <c r="H89" s="404" t="s">
        <v>146</v>
      </c>
      <c r="I89" s="398">
        <v>12</v>
      </c>
      <c r="J89" s="403">
        <f t="shared" si="1"/>
        <v>432</v>
      </c>
      <c r="K89" s="412" t="s">
        <v>450</v>
      </c>
    </row>
    <row r="90" spans="1:11" ht="21.75" customHeight="1">
      <c r="A90" s="398">
        <v>83</v>
      </c>
      <c r="B90" s="407" t="s">
        <v>484</v>
      </c>
      <c r="C90" s="404" t="s">
        <v>25</v>
      </c>
      <c r="D90" s="413"/>
      <c r="E90" s="405" t="s">
        <v>472</v>
      </c>
      <c r="F90" s="404" t="s">
        <v>473</v>
      </c>
      <c r="G90" s="401">
        <v>36</v>
      </c>
      <c r="H90" s="404" t="s">
        <v>146</v>
      </c>
      <c r="I90" s="398">
        <v>12</v>
      </c>
      <c r="J90" s="403">
        <f t="shared" si="1"/>
        <v>432</v>
      </c>
      <c r="K90" s="412" t="s">
        <v>450</v>
      </c>
    </row>
    <row r="91" spans="1:11" ht="21.75" customHeight="1">
      <c r="A91" s="398">
        <v>84</v>
      </c>
      <c r="B91" s="407" t="s">
        <v>485</v>
      </c>
      <c r="C91" s="404" t="s">
        <v>25</v>
      </c>
      <c r="D91" s="413"/>
      <c r="E91" s="405" t="s">
        <v>472</v>
      </c>
      <c r="F91" s="404" t="s">
        <v>473</v>
      </c>
      <c r="G91" s="401">
        <v>36</v>
      </c>
      <c r="H91" s="404" t="s">
        <v>146</v>
      </c>
      <c r="I91" s="398">
        <v>12</v>
      </c>
      <c r="J91" s="403">
        <f t="shared" si="1"/>
        <v>432</v>
      </c>
      <c r="K91" s="412" t="s">
        <v>450</v>
      </c>
    </row>
    <row r="92" spans="1:11" s="391" customFormat="1" ht="21.75" customHeight="1">
      <c r="A92" s="398">
        <v>85</v>
      </c>
      <c r="B92" s="404" t="s">
        <v>486</v>
      </c>
      <c r="C92" s="404" t="s">
        <v>26</v>
      </c>
      <c r="D92" s="521" t="s">
        <v>487</v>
      </c>
      <c r="E92" s="404" t="s">
        <v>488</v>
      </c>
      <c r="F92" s="414" t="s">
        <v>489</v>
      </c>
      <c r="G92" s="134">
        <v>8</v>
      </c>
      <c r="H92" s="404" t="s">
        <v>490</v>
      </c>
      <c r="I92" s="134">
        <v>7.5</v>
      </c>
      <c r="J92" s="128">
        <v>60</v>
      </c>
      <c r="K92" s="347"/>
    </row>
    <row r="93" spans="1:11" ht="21.75" customHeight="1">
      <c r="A93" s="398">
        <v>86</v>
      </c>
      <c r="B93" s="404" t="s">
        <v>491</v>
      </c>
      <c r="C93" s="404" t="s">
        <v>26</v>
      </c>
      <c r="D93" s="521" t="s">
        <v>492</v>
      </c>
      <c r="E93" s="404" t="s">
        <v>488</v>
      </c>
      <c r="F93" s="414" t="s">
        <v>493</v>
      </c>
      <c r="G93" s="134">
        <v>8</v>
      </c>
      <c r="H93" s="404" t="s">
        <v>494</v>
      </c>
      <c r="I93" s="134">
        <v>12</v>
      </c>
      <c r="J93" s="128">
        <v>96</v>
      </c>
      <c r="K93" s="216"/>
    </row>
    <row r="94" spans="1:11" ht="21.75" customHeight="1">
      <c r="A94" s="398">
        <v>87</v>
      </c>
      <c r="B94" s="128" t="s">
        <v>495</v>
      </c>
      <c r="C94" s="404" t="s">
        <v>26</v>
      </c>
      <c r="D94" s="522" t="s">
        <v>496</v>
      </c>
      <c r="E94" s="128" t="s">
        <v>488</v>
      </c>
      <c r="F94" s="128" t="s">
        <v>497</v>
      </c>
      <c r="G94" s="128">
        <v>8</v>
      </c>
      <c r="H94" s="404" t="s">
        <v>494</v>
      </c>
      <c r="I94" s="134">
        <v>12</v>
      </c>
      <c r="J94" s="128">
        <v>96</v>
      </c>
      <c r="K94" s="216"/>
    </row>
    <row r="95" spans="1:11" ht="21.75" customHeight="1">
      <c r="A95" s="398">
        <v>88</v>
      </c>
      <c r="B95" s="128" t="s">
        <v>498</v>
      </c>
      <c r="C95" s="404" t="s">
        <v>26</v>
      </c>
      <c r="D95" s="522" t="s">
        <v>499</v>
      </c>
      <c r="E95" s="128" t="s">
        <v>488</v>
      </c>
      <c r="F95" s="128" t="s">
        <v>500</v>
      </c>
      <c r="G95" s="128">
        <v>8</v>
      </c>
      <c r="H95" s="404" t="s">
        <v>494</v>
      </c>
      <c r="I95" s="134">
        <v>12</v>
      </c>
      <c r="J95" s="128">
        <v>96</v>
      </c>
      <c r="K95" s="411"/>
    </row>
    <row r="96" spans="1:11" ht="21.75" customHeight="1">
      <c r="A96" s="398">
        <v>89</v>
      </c>
      <c r="B96" s="128" t="s">
        <v>501</v>
      </c>
      <c r="C96" s="404" t="s">
        <v>26</v>
      </c>
      <c r="D96" s="522" t="s">
        <v>502</v>
      </c>
      <c r="E96" s="128" t="s">
        <v>488</v>
      </c>
      <c r="F96" s="128" t="s">
        <v>500</v>
      </c>
      <c r="G96" s="128">
        <v>8</v>
      </c>
      <c r="H96" s="404" t="s">
        <v>503</v>
      </c>
      <c r="I96" s="134">
        <v>7</v>
      </c>
      <c r="J96" s="128">
        <v>56</v>
      </c>
      <c r="K96" s="417"/>
    </row>
    <row r="97" spans="1:11" s="391" customFormat="1" ht="21.75" customHeight="1">
      <c r="A97" s="398">
        <v>90</v>
      </c>
      <c r="B97" s="128" t="s">
        <v>504</v>
      </c>
      <c r="C97" s="404" t="s">
        <v>26</v>
      </c>
      <c r="D97" s="522" t="s">
        <v>505</v>
      </c>
      <c r="E97" s="128" t="s">
        <v>488</v>
      </c>
      <c r="F97" s="128" t="s">
        <v>506</v>
      </c>
      <c r="G97" s="128">
        <v>7</v>
      </c>
      <c r="H97" s="404" t="s">
        <v>494</v>
      </c>
      <c r="I97" s="134">
        <v>12</v>
      </c>
      <c r="J97" s="128">
        <v>84</v>
      </c>
      <c r="K97" s="418"/>
    </row>
    <row r="98" spans="1:11" ht="21.75" customHeight="1">
      <c r="A98" s="398">
        <v>91</v>
      </c>
      <c r="B98" s="128" t="s">
        <v>507</v>
      </c>
      <c r="C98" s="404" t="s">
        <v>26</v>
      </c>
      <c r="D98" s="522" t="s">
        <v>508</v>
      </c>
      <c r="E98" s="128" t="s">
        <v>488</v>
      </c>
      <c r="F98" s="128" t="s">
        <v>500</v>
      </c>
      <c r="G98" s="128">
        <v>7</v>
      </c>
      <c r="H98" s="404" t="s">
        <v>494</v>
      </c>
      <c r="I98" s="134">
        <v>12</v>
      </c>
      <c r="J98" s="128">
        <v>84</v>
      </c>
      <c r="K98" s="411"/>
    </row>
    <row r="99" spans="1:11" ht="21.75" customHeight="1">
      <c r="A99" s="398">
        <v>92</v>
      </c>
      <c r="B99" s="128" t="s">
        <v>509</v>
      </c>
      <c r="C99" s="404" t="s">
        <v>26</v>
      </c>
      <c r="D99" s="522" t="s">
        <v>510</v>
      </c>
      <c r="E99" s="128" t="s">
        <v>488</v>
      </c>
      <c r="F99" s="128" t="s">
        <v>489</v>
      </c>
      <c r="G99" s="128">
        <v>8</v>
      </c>
      <c r="H99" s="404" t="s">
        <v>494</v>
      </c>
      <c r="I99" s="134">
        <v>12</v>
      </c>
      <c r="J99" s="128">
        <v>96</v>
      </c>
      <c r="K99" s="411"/>
    </row>
    <row r="100" spans="1:11" ht="21.75" customHeight="1">
      <c r="A100" s="398">
        <v>93</v>
      </c>
      <c r="B100" s="128" t="s">
        <v>511</v>
      </c>
      <c r="C100" s="404" t="s">
        <v>26</v>
      </c>
      <c r="D100" s="522" t="s">
        <v>512</v>
      </c>
      <c r="E100" s="128" t="s">
        <v>488</v>
      </c>
      <c r="F100" s="128" t="s">
        <v>513</v>
      </c>
      <c r="G100" s="128">
        <v>8</v>
      </c>
      <c r="H100" s="404" t="s">
        <v>494</v>
      </c>
      <c r="I100" s="134">
        <v>12</v>
      </c>
      <c r="J100" s="128">
        <v>96</v>
      </c>
      <c r="K100" s="411"/>
    </row>
    <row r="101" spans="1:11" ht="21.75" customHeight="1">
      <c r="A101" s="398">
        <v>94</v>
      </c>
      <c r="B101" s="128" t="s">
        <v>514</v>
      </c>
      <c r="C101" s="404" t="s">
        <v>26</v>
      </c>
      <c r="D101" s="522" t="s">
        <v>515</v>
      </c>
      <c r="E101" s="128" t="s">
        <v>488</v>
      </c>
      <c r="F101" s="128" t="s">
        <v>513</v>
      </c>
      <c r="G101" s="128">
        <v>8</v>
      </c>
      <c r="H101" s="404" t="s">
        <v>494</v>
      </c>
      <c r="I101" s="134">
        <v>12</v>
      </c>
      <c r="J101" s="128">
        <v>96</v>
      </c>
      <c r="K101" s="411"/>
    </row>
    <row r="102" spans="1:11" ht="21.75" customHeight="1">
      <c r="A102" s="398">
        <v>95</v>
      </c>
      <c r="B102" s="128" t="s">
        <v>516</v>
      </c>
      <c r="C102" s="404" t="s">
        <v>26</v>
      </c>
      <c r="D102" s="522" t="s">
        <v>517</v>
      </c>
      <c r="E102" s="128" t="s">
        <v>488</v>
      </c>
      <c r="F102" s="128" t="s">
        <v>513</v>
      </c>
      <c r="G102" s="128">
        <v>8</v>
      </c>
      <c r="H102" s="404" t="s">
        <v>494</v>
      </c>
      <c r="I102" s="134">
        <v>11</v>
      </c>
      <c r="J102" s="128">
        <v>88</v>
      </c>
      <c r="K102" s="412"/>
    </row>
    <row r="103" spans="1:11" ht="21.75" customHeight="1">
      <c r="A103" s="398">
        <v>96</v>
      </c>
      <c r="B103" s="128" t="s">
        <v>518</v>
      </c>
      <c r="C103" s="404" t="s">
        <v>26</v>
      </c>
      <c r="D103" s="522" t="s">
        <v>519</v>
      </c>
      <c r="E103" s="128" t="s">
        <v>488</v>
      </c>
      <c r="F103" s="128" t="s">
        <v>520</v>
      </c>
      <c r="G103" s="128">
        <v>7</v>
      </c>
      <c r="H103" s="404" t="s">
        <v>494</v>
      </c>
      <c r="I103" s="134">
        <v>12</v>
      </c>
      <c r="J103" s="128">
        <v>84</v>
      </c>
      <c r="K103" s="411"/>
    </row>
    <row r="104" spans="1:11" ht="21.75" customHeight="1">
      <c r="A104" s="398">
        <v>97</v>
      </c>
      <c r="B104" s="128" t="s">
        <v>521</v>
      </c>
      <c r="C104" s="404" t="s">
        <v>26</v>
      </c>
      <c r="D104" s="522" t="s">
        <v>522</v>
      </c>
      <c r="E104" s="128" t="s">
        <v>523</v>
      </c>
      <c r="F104" s="128" t="s">
        <v>520</v>
      </c>
      <c r="G104" s="128">
        <v>7</v>
      </c>
      <c r="H104" s="404" t="s">
        <v>494</v>
      </c>
      <c r="I104" s="134">
        <v>11.5</v>
      </c>
      <c r="J104" s="128">
        <v>80.5</v>
      </c>
      <c r="K104" s="418"/>
    </row>
    <row r="105" spans="1:11" ht="21.75" customHeight="1">
      <c r="A105" s="398">
        <v>98</v>
      </c>
      <c r="B105" s="128" t="s">
        <v>524</v>
      </c>
      <c r="C105" s="404" t="s">
        <v>26</v>
      </c>
      <c r="D105" s="522" t="s">
        <v>525</v>
      </c>
      <c r="E105" s="128" t="s">
        <v>488</v>
      </c>
      <c r="F105" s="128" t="s">
        <v>526</v>
      </c>
      <c r="G105" s="128">
        <v>7</v>
      </c>
      <c r="H105" s="404" t="s">
        <v>527</v>
      </c>
      <c r="I105" s="134">
        <v>3</v>
      </c>
      <c r="J105" s="128">
        <v>21</v>
      </c>
      <c r="K105" s="417"/>
    </row>
    <row r="106" spans="1:11" ht="21.75" customHeight="1">
      <c r="A106" s="398">
        <v>99</v>
      </c>
      <c r="B106" s="128" t="s">
        <v>528</v>
      </c>
      <c r="C106" s="404" t="s">
        <v>26</v>
      </c>
      <c r="D106" s="522" t="s">
        <v>529</v>
      </c>
      <c r="E106" s="128" t="s">
        <v>488</v>
      </c>
      <c r="F106" s="128" t="s">
        <v>530</v>
      </c>
      <c r="G106" s="128">
        <v>7</v>
      </c>
      <c r="H106" s="404" t="s">
        <v>494</v>
      </c>
      <c r="I106" s="134">
        <v>12</v>
      </c>
      <c r="J106" s="128">
        <v>84</v>
      </c>
      <c r="K106" s="411"/>
    </row>
    <row r="107" spans="1:11" ht="21.75" customHeight="1">
      <c r="A107" s="398">
        <v>100</v>
      </c>
      <c r="B107" s="128" t="s">
        <v>531</v>
      </c>
      <c r="C107" s="404" t="s">
        <v>26</v>
      </c>
      <c r="D107" s="522" t="s">
        <v>532</v>
      </c>
      <c r="E107" s="128" t="s">
        <v>488</v>
      </c>
      <c r="F107" s="128" t="s">
        <v>533</v>
      </c>
      <c r="G107" s="128">
        <v>7</v>
      </c>
      <c r="H107" s="404" t="s">
        <v>494</v>
      </c>
      <c r="I107" s="134">
        <v>12</v>
      </c>
      <c r="J107" s="128">
        <v>84</v>
      </c>
      <c r="K107" s="411"/>
    </row>
    <row r="108" spans="1:11" ht="21.75" customHeight="1">
      <c r="A108" s="398">
        <v>101</v>
      </c>
      <c r="B108" s="128" t="s">
        <v>534</v>
      </c>
      <c r="C108" s="404" t="s">
        <v>26</v>
      </c>
      <c r="D108" s="522" t="s">
        <v>535</v>
      </c>
      <c r="E108" s="128" t="s">
        <v>488</v>
      </c>
      <c r="F108" s="128" t="s">
        <v>500</v>
      </c>
      <c r="G108" s="128">
        <v>7</v>
      </c>
      <c r="H108" s="404" t="s">
        <v>494</v>
      </c>
      <c r="I108" s="134">
        <v>12</v>
      </c>
      <c r="J108" s="128">
        <v>84</v>
      </c>
      <c r="K108" s="411"/>
    </row>
    <row r="109" spans="1:11" ht="21.75" customHeight="1">
      <c r="A109" s="398">
        <v>102</v>
      </c>
      <c r="B109" s="128" t="s">
        <v>536</v>
      </c>
      <c r="C109" s="404" t="s">
        <v>26</v>
      </c>
      <c r="D109" s="522" t="s">
        <v>537</v>
      </c>
      <c r="E109" s="128" t="s">
        <v>488</v>
      </c>
      <c r="F109" s="128" t="s">
        <v>538</v>
      </c>
      <c r="G109" s="128">
        <v>7</v>
      </c>
      <c r="H109" s="404" t="s">
        <v>494</v>
      </c>
      <c r="I109" s="134">
        <v>11.5</v>
      </c>
      <c r="J109" s="128">
        <v>80.5</v>
      </c>
      <c r="K109" s="418"/>
    </row>
    <row r="110" spans="1:11" ht="21.75" customHeight="1">
      <c r="A110" s="398">
        <v>103</v>
      </c>
      <c r="B110" s="128" t="s">
        <v>539</v>
      </c>
      <c r="C110" s="404" t="s">
        <v>26</v>
      </c>
      <c r="D110" s="522" t="s">
        <v>540</v>
      </c>
      <c r="E110" s="128" t="s">
        <v>488</v>
      </c>
      <c r="F110" s="128" t="s">
        <v>500</v>
      </c>
      <c r="G110" s="128">
        <v>7</v>
      </c>
      <c r="H110" s="404" t="s">
        <v>494</v>
      </c>
      <c r="I110" s="134">
        <v>12</v>
      </c>
      <c r="J110" s="128">
        <v>84</v>
      </c>
      <c r="K110" s="411"/>
    </row>
    <row r="111" spans="1:11" ht="21.75" customHeight="1">
      <c r="A111" s="398">
        <v>104</v>
      </c>
      <c r="B111" s="128" t="s">
        <v>541</v>
      </c>
      <c r="C111" s="404" t="s">
        <v>26</v>
      </c>
      <c r="D111" s="522" t="s">
        <v>542</v>
      </c>
      <c r="E111" s="128" t="s">
        <v>488</v>
      </c>
      <c r="F111" s="128" t="s">
        <v>520</v>
      </c>
      <c r="G111" s="128">
        <v>7</v>
      </c>
      <c r="H111" s="404" t="s">
        <v>494</v>
      </c>
      <c r="I111" s="134">
        <v>12</v>
      </c>
      <c r="J111" s="128">
        <v>84</v>
      </c>
      <c r="K111" s="411"/>
    </row>
    <row r="112" spans="1:11" ht="21.75" customHeight="1">
      <c r="A112" s="398">
        <v>105</v>
      </c>
      <c r="B112" s="128" t="s">
        <v>543</v>
      </c>
      <c r="C112" s="404" t="s">
        <v>26</v>
      </c>
      <c r="D112" s="522" t="s">
        <v>544</v>
      </c>
      <c r="E112" s="128" t="s">
        <v>488</v>
      </c>
      <c r="F112" s="128" t="s">
        <v>513</v>
      </c>
      <c r="G112" s="128">
        <v>7</v>
      </c>
      <c r="H112" s="404" t="s">
        <v>494</v>
      </c>
      <c r="I112" s="134">
        <v>12</v>
      </c>
      <c r="J112" s="128">
        <v>84</v>
      </c>
      <c r="K112" s="411"/>
    </row>
    <row r="113" spans="1:11" ht="21.75" customHeight="1">
      <c r="A113" s="398">
        <v>106</v>
      </c>
      <c r="B113" s="128" t="s">
        <v>545</v>
      </c>
      <c r="C113" s="404" t="s">
        <v>26</v>
      </c>
      <c r="D113" s="522" t="s">
        <v>546</v>
      </c>
      <c r="E113" s="128" t="s">
        <v>488</v>
      </c>
      <c r="F113" s="128" t="s">
        <v>547</v>
      </c>
      <c r="G113" s="128">
        <v>7</v>
      </c>
      <c r="H113" s="404" t="s">
        <v>494</v>
      </c>
      <c r="I113" s="134">
        <v>12</v>
      </c>
      <c r="J113" s="128">
        <v>84</v>
      </c>
      <c r="K113" s="411"/>
    </row>
    <row r="114" spans="1:11" ht="21.75" customHeight="1">
      <c r="A114" s="398">
        <v>107</v>
      </c>
      <c r="B114" s="128" t="s">
        <v>548</v>
      </c>
      <c r="C114" s="404" t="s">
        <v>26</v>
      </c>
      <c r="D114" s="522" t="s">
        <v>549</v>
      </c>
      <c r="E114" s="128" t="s">
        <v>488</v>
      </c>
      <c r="F114" s="128" t="s">
        <v>500</v>
      </c>
      <c r="G114" s="128">
        <v>7</v>
      </c>
      <c r="H114" s="404" t="s">
        <v>494</v>
      </c>
      <c r="I114" s="134">
        <v>11.5</v>
      </c>
      <c r="J114" s="128">
        <v>80.5</v>
      </c>
      <c r="K114" s="418"/>
    </row>
    <row r="115" spans="1:11" ht="21.75" customHeight="1">
      <c r="A115" s="398">
        <v>108</v>
      </c>
      <c r="B115" s="128" t="s">
        <v>550</v>
      </c>
      <c r="C115" s="404" t="s">
        <v>26</v>
      </c>
      <c r="D115" s="522" t="s">
        <v>551</v>
      </c>
      <c r="E115" s="128" t="s">
        <v>488</v>
      </c>
      <c r="F115" s="128" t="s">
        <v>520</v>
      </c>
      <c r="G115" s="128">
        <v>7</v>
      </c>
      <c r="H115" s="404" t="s">
        <v>494</v>
      </c>
      <c r="I115" s="134">
        <v>12</v>
      </c>
      <c r="J115" s="128">
        <v>84</v>
      </c>
      <c r="K115" s="411"/>
    </row>
    <row r="116" spans="1:11" ht="21.75" customHeight="1">
      <c r="A116" s="398">
        <v>109</v>
      </c>
      <c r="B116" s="128" t="s">
        <v>552</v>
      </c>
      <c r="C116" s="404" t="s">
        <v>26</v>
      </c>
      <c r="D116" s="522" t="s">
        <v>553</v>
      </c>
      <c r="E116" s="128" t="s">
        <v>488</v>
      </c>
      <c r="F116" s="128" t="s">
        <v>500</v>
      </c>
      <c r="G116" s="128">
        <v>7</v>
      </c>
      <c r="H116" s="404" t="s">
        <v>494</v>
      </c>
      <c r="I116" s="134">
        <v>10.5</v>
      </c>
      <c r="J116" s="128">
        <v>73.5</v>
      </c>
      <c r="K116" s="419"/>
    </row>
    <row r="117" spans="1:11" ht="21.75" customHeight="1">
      <c r="A117" s="398">
        <v>110</v>
      </c>
      <c r="B117" s="404" t="s">
        <v>554</v>
      </c>
      <c r="C117" s="404" t="s">
        <v>26</v>
      </c>
      <c r="D117" s="523" t="s">
        <v>555</v>
      </c>
      <c r="E117" s="128" t="s">
        <v>488</v>
      </c>
      <c r="F117" s="415" t="s">
        <v>556</v>
      </c>
      <c r="G117" s="134">
        <v>7</v>
      </c>
      <c r="H117" s="404" t="s">
        <v>494</v>
      </c>
      <c r="I117" s="134">
        <v>12</v>
      </c>
      <c r="J117" s="128">
        <v>84</v>
      </c>
      <c r="K117" s="411"/>
    </row>
    <row r="118" spans="1:11" ht="21.75" customHeight="1">
      <c r="A118" s="398">
        <v>111</v>
      </c>
      <c r="B118" s="404" t="s">
        <v>557</v>
      </c>
      <c r="C118" s="404" t="s">
        <v>26</v>
      </c>
      <c r="D118" s="523" t="s">
        <v>558</v>
      </c>
      <c r="E118" s="128" t="s">
        <v>488</v>
      </c>
      <c r="F118" s="415" t="s">
        <v>559</v>
      </c>
      <c r="G118" s="134">
        <v>9</v>
      </c>
      <c r="H118" s="404" t="s">
        <v>494</v>
      </c>
      <c r="I118" s="134">
        <v>12</v>
      </c>
      <c r="J118" s="128">
        <v>108</v>
      </c>
      <c r="K118" s="411"/>
    </row>
    <row r="119" spans="1:11" ht="21.75" customHeight="1">
      <c r="A119" s="398">
        <v>112</v>
      </c>
      <c r="B119" s="404" t="s">
        <v>560</v>
      </c>
      <c r="C119" s="404" t="s">
        <v>26</v>
      </c>
      <c r="D119" s="523" t="s">
        <v>561</v>
      </c>
      <c r="E119" s="128" t="s">
        <v>488</v>
      </c>
      <c r="F119" s="415" t="s">
        <v>562</v>
      </c>
      <c r="G119" s="134">
        <v>7</v>
      </c>
      <c r="H119" s="404" t="s">
        <v>563</v>
      </c>
      <c r="I119" s="134">
        <v>10.5</v>
      </c>
      <c r="J119" s="128">
        <v>73.5</v>
      </c>
      <c r="K119" s="417"/>
    </row>
    <row r="120" spans="1:11" ht="21.75" customHeight="1">
      <c r="A120" s="398">
        <v>113</v>
      </c>
      <c r="B120" s="404" t="s">
        <v>564</v>
      </c>
      <c r="C120" s="404" t="s">
        <v>26</v>
      </c>
      <c r="D120" s="523" t="s">
        <v>565</v>
      </c>
      <c r="E120" s="128" t="s">
        <v>488</v>
      </c>
      <c r="F120" s="415" t="s">
        <v>562</v>
      </c>
      <c r="G120" s="134">
        <v>7</v>
      </c>
      <c r="H120" s="404" t="s">
        <v>563</v>
      </c>
      <c r="I120" s="134">
        <v>10.5</v>
      </c>
      <c r="J120" s="128">
        <v>73.5</v>
      </c>
      <c r="K120" s="417"/>
    </row>
    <row r="121" spans="1:11" ht="21.75" customHeight="1">
      <c r="A121" s="398">
        <v>114</v>
      </c>
      <c r="B121" s="404" t="s">
        <v>566</v>
      </c>
      <c r="C121" s="404" t="s">
        <v>26</v>
      </c>
      <c r="D121" s="523" t="s">
        <v>567</v>
      </c>
      <c r="E121" s="128" t="s">
        <v>488</v>
      </c>
      <c r="F121" s="415" t="s">
        <v>559</v>
      </c>
      <c r="G121" s="134">
        <v>9</v>
      </c>
      <c r="H121" s="404" t="s">
        <v>563</v>
      </c>
      <c r="I121" s="134">
        <v>11</v>
      </c>
      <c r="J121" s="128">
        <v>99</v>
      </c>
      <c r="K121" s="418"/>
    </row>
    <row r="122" spans="1:11" ht="21.75" customHeight="1">
      <c r="A122" s="398">
        <v>115</v>
      </c>
      <c r="B122" s="404" t="s">
        <v>568</v>
      </c>
      <c r="C122" s="404" t="s">
        <v>26</v>
      </c>
      <c r="D122" s="523" t="s">
        <v>569</v>
      </c>
      <c r="E122" s="128" t="s">
        <v>488</v>
      </c>
      <c r="F122" s="415" t="s">
        <v>559</v>
      </c>
      <c r="G122" s="134">
        <v>7</v>
      </c>
      <c r="H122" s="404" t="s">
        <v>570</v>
      </c>
      <c r="I122" s="134">
        <v>4</v>
      </c>
      <c r="J122" s="134">
        <v>28</v>
      </c>
      <c r="K122" s="418"/>
    </row>
    <row r="123" spans="1:11" ht="21.75" customHeight="1">
      <c r="A123" s="398">
        <v>116</v>
      </c>
      <c r="B123" s="134" t="s">
        <v>571</v>
      </c>
      <c r="C123" s="404" t="s">
        <v>26</v>
      </c>
      <c r="D123" s="521" t="s">
        <v>572</v>
      </c>
      <c r="E123" s="404" t="s">
        <v>488</v>
      </c>
      <c r="F123" s="414" t="s">
        <v>573</v>
      </c>
      <c r="G123" s="134">
        <v>9</v>
      </c>
      <c r="H123" s="404" t="s">
        <v>494</v>
      </c>
      <c r="I123" s="134">
        <v>12</v>
      </c>
      <c r="J123" s="134">
        <v>108</v>
      </c>
      <c r="K123" s="411"/>
    </row>
    <row r="124" spans="1:11" ht="21.75" customHeight="1">
      <c r="A124" s="403" t="s">
        <v>56</v>
      </c>
      <c r="B124" s="404"/>
      <c r="C124" s="129"/>
      <c r="D124" s="129"/>
      <c r="E124" s="129"/>
      <c r="F124" s="416"/>
      <c r="G124" s="398">
        <f aca="true" t="shared" si="2" ref="G124:J124">SUM(G8:G123)</f>
        <v>2715</v>
      </c>
      <c r="H124" s="398"/>
      <c r="I124" s="398">
        <f t="shared" si="2"/>
        <v>1315.5</v>
      </c>
      <c r="J124" s="398">
        <f t="shared" si="2"/>
        <v>31368.5</v>
      </c>
      <c r="K124" s="411"/>
    </row>
    <row r="125" spans="1:11" ht="21.75" customHeight="1">
      <c r="A125" s="248" t="s">
        <v>138</v>
      </c>
      <c r="B125" s="248"/>
      <c r="C125" s="248"/>
      <c r="D125" s="248"/>
      <c r="E125" s="248"/>
      <c r="F125" s="248"/>
      <c r="G125" s="248"/>
      <c r="H125" s="248"/>
      <c r="I125" s="248"/>
      <c r="J125" s="248"/>
      <c r="K125" s="420"/>
    </row>
    <row r="126" spans="1:10" ht="21.75" customHeight="1">
      <c r="A126" s="250" t="s">
        <v>139</v>
      </c>
      <c r="B126" s="250"/>
      <c r="C126" s="250"/>
      <c r="D126" s="250"/>
      <c r="E126" s="389"/>
      <c r="F126" s="252"/>
      <c r="G126" s="252"/>
      <c r="H126" s="408" t="s">
        <v>140</v>
      </c>
      <c r="J126" s="260"/>
    </row>
    <row r="127" ht="28.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30.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19.5" customHeight="1"/>
    <row r="168" ht="20.25" customHeight="1"/>
    <row r="169" ht="22.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1" ht="18.75" customHeight="1"/>
    <row r="192" ht="23.25" customHeight="1"/>
  </sheetData>
  <sheetProtection/>
  <mergeCells count="15">
    <mergeCell ref="A1:B1"/>
    <mergeCell ref="A2:K2"/>
    <mergeCell ref="A4:F4"/>
    <mergeCell ref="A125:J125"/>
    <mergeCell ref="A126:D126"/>
    <mergeCell ref="A6:A7"/>
    <mergeCell ref="B6:B7"/>
    <mergeCell ref="C6:C7"/>
    <mergeCell ref="D6:D7"/>
    <mergeCell ref="E6:E7"/>
    <mergeCell ref="F6:F7"/>
    <mergeCell ref="G6:G7"/>
    <mergeCell ref="H6:H7"/>
    <mergeCell ref="I6:I7"/>
    <mergeCell ref="K6:K7"/>
  </mergeCells>
  <printOptions horizontalCentered="1"/>
  <pageMargins left="0.39305555555555605" right="0.2361111111111111" top="0.39305555555555555" bottom="0.590277777777778" header="0.3541666666666667" footer="0.511805555555556"/>
  <pageSetup fitToHeight="0" fitToWidth="0"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193"/>
  <sheetViews>
    <sheetView workbookViewId="0" topLeftCell="A1">
      <selection activeCell="F178" sqref="F178"/>
    </sheetView>
  </sheetViews>
  <sheetFormatPr defaultColWidth="9.00390625" defaultRowHeight="14.25"/>
  <cols>
    <col min="1" max="1" width="4.25390625" style="0" customWidth="1"/>
    <col min="2" max="2" width="8.625" style="234" customWidth="1"/>
    <col min="3" max="3" width="26.50390625" style="0" customWidth="1"/>
    <col min="4" max="4" width="13.25390625" style="0" customWidth="1"/>
    <col min="5" max="5" width="10.50390625" style="0" customWidth="1"/>
    <col min="6" max="6" width="13.00390625" style="0" customWidth="1"/>
    <col min="7" max="7" width="6.75390625" style="0" customWidth="1"/>
    <col min="8" max="8" width="13.75390625" style="340" customWidth="1"/>
    <col min="9" max="9" width="8.625" style="341" customWidth="1"/>
    <col min="10" max="10" width="14.625" style="0" customWidth="1"/>
    <col min="11" max="11" width="10.50390625" style="342" customWidth="1"/>
  </cols>
  <sheetData>
    <row r="1" spans="1:3" ht="18.75">
      <c r="A1" s="208" t="s">
        <v>57</v>
      </c>
      <c r="B1" s="343"/>
      <c r="C1" s="210"/>
    </row>
    <row r="2" spans="1:11" ht="22.5">
      <c r="A2" s="211" t="s">
        <v>58</v>
      </c>
      <c r="B2" s="211"/>
      <c r="C2" s="211"/>
      <c r="D2" s="211"/>
      <c r="E2" s="211"/>
      <c r="F2" s="211"/>
      <c r="G2" s="211"/>
      <c r="H2" s="344"/>
      <c r="I2" s="211"/>
      <c r="J2" s="211"/>
      <c r="K2" s="212"/>
    </row>
    <row r="3" ht="14.25">
      <c r="I3" s="362" t="s">
        <v>2</v>
      </c>
    </row>
    <row r="4" spans="1:10" ht="14.25">
      <c r="A4" s="345" t="s">
        <v>574</v>
      </c>
      <c r="B4" s="345"/>
      <c r="C4" s="345"/>
      <c r="D4" s="345"/>
      <c r="E4" s="345"/>
      <c r="F4" s="345"/>
      <c r="I4" s="362" t="s">
        <v>4</v>
      </c>
      <c r="J4" s="363"/>
    </row>
    <row r="5" spans="1:11" ht="14.25">
      <c r="A5" s="213" t="s">
        <v>60</v>
      </c>
      <c r="B5" s="213" t="s">
        <v>61</v>
      </c>
      <c r="C5" s="213" t="s">
        <v>62</v>
      </c>
      <c r="D5" s="213" t="s">
        <v>63</v>
      </c>
      <c r="E5" s="213" t="s">
        <v>64</v>
      </c>
      <c r="F5" s="213" t="s">
        <v>65</v>
      </c>
      <c r="G5" s="213" t="s">
        <v>66</v>
      </c>
      <c r="H5" s="346" t="s">
        <v>67</v>
      </c>
      <c r="I5" s="364" t="s">
        <v>68</v>
      </c>
      <c r="J5" s="236" t="s">
        <v>69</v>
      </c>
      <c r="K5" s="245" t="s">
        <v>70</v>
      </c>
    </row>
    <row r="6" spans="1:11" ht="42.75">
      <c r="A6" s="215" t="s">
        <v>5</v>
      </c>
      <c r="B6" s="215" t="s">
        <v>71</v>
      </c>
      <c r="C6" s="216" t="s">
        <v>72</v>
      </c>
      <c r="D6" s="215" t="s">
        <v>73</v>
      </c>
      <c r="E6" s="215" t="s">
        <v>74</v>
      </c>
      <c r="F6" s="216" t="s">
        <v>75</v>
      </c>
      <c r="G6" s="216" t="s">
        <v>10</v>
      </c>
      <c r="H6" s="216" t="s">
        <v>76</v>
      </c>
      <c r="I6" s="216" t="s">
        <v>11</v>
      </c>
      <c r="J6" s="216" t="s">
        <v>77</v>
      </c>
      <c r="K6" s="216" t="s">
        <v>78</v>
      </c>
    </row>
    <row r="7" spans="1:11" ht="14.25">
      <c r="A7" s="215"/>
      <c r="B7" s="215"/>
      <c r="C7" s="216"/>
      <c r="D7" s="215"/>
      <c r="E7" s="215"/>
      <c r="F7" s="216"/>
      <c r="G7" s="216"/>
      <c r="H7" s="347"/>
      <c r="I7" s="216"/>
      <c r="J7" s="216" t="s">
        <v>79</v>
      </c>
      <c r="K7" s="365"/>
    </row>
    <row r="8" spans="1:11" s="338" customFormat="1" ht="24">
      <c r="A8" s="348">
        <v>1</v>
      </c>
      <c r="B8" s="33" t="s">
        <v>575</v>
      </c>
      <c r="C8" s="33" t="s">
        <v>29</v>
      </c>
      <c r="D8" s="349" t="s">
        <v>576</v>
      </c>
      <c r="E8" s="347" t="s">
        <v>577</v>
      </c>
      <c r="F8" s="33" t="s">
        <v>578</v>
      </c>
      <c r="G8" s="33">
        <v>25</v>
      </c>
      <c r="H8" s="347" t="s">
        <v>146</v>
      </c>
      <c r="I8" s="33">
        <v>12</v>
      </c>
      <c r="J8" s="366">
        <f aca="true" t="shared" si="0" ref="J8:J43">G8*I8</f>
        <v>300</v>
      </c>
      <c r="K8" s="347"/>
    </row>
    <row r="9" spans="1:11" s="338" customFormat="1" ht="24">
      <c r="A9" s="348">
        <v>2</v>
      </c>
      <c r="B9" s="33" t="s">
        <v>579</v>
      </c>
      <c r="C9" s="33" t="s">
        <v>29</v>
      </c>
      <c r="D9" s="349" t="s">
        <v>580</v>
      </c>
      <c r="E9" s="347" t="s">
        <v>577</v>
      </c>
      <c r="F9" s="33" t="s">
        <v>581</v>
      </c>
      <c r="G9" s="33">
        <v>19</v>
      </c>
      <c r="H9" s="347" t="s">
        <v>146</v>
      </c>
      <c r="I9" s="33">
        <v>9</v>
      </c>
      <c r="J9" s="366">
        <f t="shared" si="0"/>
        <v>171</v>
      </c>
      <c r="K9" s="347"/>
    </row>
    <row r="10" spans="1:11" s="338" customFormat="1" ht="24">
      <c r="A10" s="348">
        <v>3</v>
      </c>
      <c r="B10" s="33" t="s">
        <v>582</v>
      </c>
      <c r="C10" s="33" t="s">
        <v>29</v>
      </c>
      <c r="D10" s="349" t="s">
        <v>583</v>
      </c>
      <c r="E10" s="347" t="s">
        <v>577</v>
      </c>
      <c r="F10" s="33" t="s">
        <v>578</v>
      </c>
      <c r="G10" s="33">
        <v>19</v>
      </c>
      <c r="H10" s="347" t="s">
        <v>146</v>
      </c>
      <c r="I10" s="33">
        <v>11.5</v>
      </c>
      <c r="J10" s="366">
        <f t="shared" si="0"/>
        <v>218.5</v>
      </c>
      <c r="K10" s="347"/>
    </row>
    <row r="11" spans="1:11" s="338" customFormat="1" ht="24">
      <c r="A11" s="348">
        <v>4</v>
      </c>
      <c r="B11" s="33" t="s">
        <v>584</v>
      </c>
      <c r="C11" s="33" t="s">
        <v>29</v>
      </c>
      <c r="D11" s="349" t="s">
        <v>585</v>
      </c>
      <c r="E11" s="347" t="s">
        <v>577</v>
      </c>
      <c r="F11" s="33" t="s">
        <v>586</v>
      </c>
      <c r="G11" s="33">
        <v>25</v>
      </c>
      <c r="H11" s="347" t="s">
        <v>146</v>
      </c>
      <c r="I11" s="33">
        <v>12</v>
      </c>
      <c r="J11" s="366">
        <f t="shared" si="0"/>
        <v>300</v>
      </c>
      <c r="K11" s="347"/>
    </row>
    <row r="12" spans="1:11" s="338" customFormat="1" ht="24">
      <c r="A12" s="348">
        <v>5</v>
      </c>
      <c r="B12" s="33" t="s">
        <v>587</v>
      </c>
      <c r="C12" s="33" t="s">
        <v>29</v>
      </c>
      <c r="D12" s="349" t="s">
        <v>588</v>
      </c>
      <c r="E12" s="347" t="s">
        <v>577</v>
      </c>
      <c r="F12" s="33" t="s">
        <v>589</v>
      </c>
      <c r="G12" s="33">
        <v>25</v>
      </c>
      <c r="H12" s="347" t="s">
        <v>146</v>
      </c>
      <c r="I12" s="33">
        <v>12</v>
      </c>
      <c r="J12" s="366">
        <f t="shared" si="0"/>
        <v>300</v>
      </c>
      <c r="K12" s="347"/>
    </row>
    <row r="13" spans="1:11" s="338" customFormat="1" ht="24">
      <c r="A13" s="348">
        <v>6</v>
      </c>
      <c r="B13" s="33" t="s">
        <v>590</v>
      </c>
      <c r="C13" s="33" t="s">
        <v>29</v>
      </c>
      <c r="D13" s="349" t="s">
        <v>591</v>
      </c>
      <c r="E13" s="347" t="s">
        <v>577</v>
      </c>
      <c r="F13" s="33" t="s">
        <v>589</v>
      </c>
      <c r="G13" s="33">
        <v>23</v>
      </c>
      <c r="H13" s="347" t="s">
        <v>146</v>
      </c>
      <c r="I13" s="33">
        <v>12</v>
      </c>
      <c r="J13" s="366">
        <f t="shared" si="0"/>
        <v>276</v>
      </c>
      <c r="K13" s="347"/>
    </row>
    <row r="14" spans="1:11" s="338" customFormat="1" ht="24">
      <c r="A14" s="348">
        <v>7</v>
      </c>
      <c r="B14" s="33" t="s">
        <v>592</v>
      </c>
      <c r="C14" s="33" t="s">
        <v>29</v>
      </c>
      <c r="D14" s="349" t="s">
        <v>593</v>
      </c>
      <c r="E14" s="347" t="s">
        <v>577</v>
      </c>
      <c r="F14" s="33" t="s">
        <v>589</v>
      </c>
      <c r="G14" s="33">
        <v>23</v>
      </c>
      <c r="H14" s="347" t="s">
        <v>146</v>
      </c>
      <c r="I14" s="33">
        <v>12</v>
      </c>
      <c r="J14" s="366">
        <f t="shared" si="0"/>
        <v>276</v>
      </c>
      <c r="K14" s="347"/>
    </row>
    <row r="15" spans="1:11" s="338" customFormat="1" ht="24">
      <c r="A15" s="348">
        <v>8</v>
      </c>
      <c r="B15" s="33" t="s">
        <v>594</v>
      </c>
      <c r="C15" s="33" t="s">
        <v>29</v>
      </c>
      <c r="D15" s="350" t="s">
        <v>595</v>
      </c>
      <c r="E15" s="347" t="s">
        <v>577</v>
      </c>
      <c r="F15" s="33" t="s">
        <v>589</v>
      </c>
      <c r="G15" s="33">
        <v>23</v>
      </c>
      <c r="H15" s="347" t="s">
        <v>146</v>
      </c>
      <c r="I15" s="33">
        <v>12</v>
      </c>
      <c r="J15" s="366">
        <f t="shared" si="0"/>
        <v>276</v>
      </c>
      <c r="K15" s="347"/>
    </row>
    <row r="16" spans="1:11" s="338" customFormat="1" ht="24">
      <c r="A16" s="348">
        <v>9</v>
      </c>
      <c r="B16" s="33" t="s">
        <v>596</v>
      </c>
      <c r="C16" s="33" t="s">
        <v>29</v>
      </c>
      <c r="D16" s="349" t="s">
        <v>597</v>
      </c>
      <c r="E16" s="347" t="s">
        <v>577</v>
      </c>
      <c r="F16" s="33" t="s">
        <v>589</v>
      </c>
      <c r="G16" s="33">
        <v>25</v>
      </c>
      <c r="H16" s="347" t="s">
        <v>146</v>
      </c>
      <c r="I16" s="33">
        <v>12</v>
      </c>
      <c r="J16" s="366">
        <f t="shared" si="0"/>
        <v>300</v>
      </c>
      <c r="K16" s="347"/>
    </row>
    <row r="17" spans="1:11" s="338" customFormat="1" ht="24">
      <c r="A17" s="348">
        <v>10</v>
      </c>
      <c r="B17" s="33" t="s">
        <v>598</v>
      </c>
      <c r="C17" s="33" t="s">
        <v>29</v>
      </c>
      <c r="D17" s="349" t="s">
        <v>599</v>
      </c>
      <c r="E17" s="347" t="s">
        <v>577</v>
      </c>
      <c r="F17" s="33" t="s">
        <v>589</v>
      </c>
      <c r="G17" s="33">
        <v>25</v>
      </c>
      <c r="H17" s="347" t="s">
        <v>146</v>
      </c>
      <c r="I17" s="33">
        <v>12</v>
      </c>
      <c r="J17" s="366">
        <f t="shared" si="0"/>
        <v>300</v>
      </c>
      <c r="K17" s="347"/>
    </row>
    <row r="18" spans="1:11" s="338" customFormat="1" ht="24">
      <c r="A18" s="348">
        <v>11</v>
      </c>
      <c r="B18" s="33" t="s">
        <v>600</v>
      </c>
      <c r="C18" s="33" t="s">
        <v>29</v>
      </c>
      <c r="D18" s="349" t="s">
        <v>601</v>
      </c>
      <c r="E18" s="347" t="s">
        <v>577</v>
      </c>
      <c r="F18" s="33" t="s">
        <v>589</v>
      </c>
      <c r="G18" s="33">
        <v>25</v>
      </c>
      <c r="H18" s="347" t="s">
        <v>146</v>
      </c>
      <c r="I18" s="33">
        <v>12</v>
      </c>
      <c r="J18" s="366">
        <f t="shared" si="0"/>
        <v>300</v>
      </c>
      <c r="K18" s="347"/>
    </row>
    <row r="19" spans="1:11" s="338" customFormat="1" ht="24">
      <c r="A19" s="348">
        <v>12</v>
      </c>
      <c r="B19" s="33" t="s">
        <v>602</v>
      </c>
      <c r="C19" s="33" t="s">
        <v>29</v>
      </c>
      <c r="D19" s="349" t="s">
        <v>603</v>
      </c>
      <c r="E19" s="347" t="s">
        <v>577</v>
      </c>
      <c r="F19" s="33" t="s">
        <v>604</v>
      </c>
      <c r="G19" s="33">
        <v>25</v>
      </c>
      <c r="H19" s="347" t="s">
        <v>146</v>
      </c>
      <c r="I19" s="33">
        <v>12</v>
      </c>
      <c r="J19" s="366">
        <f t="shared" si="0"/>
        <v>300</v>
      </c>
      <c r="K19" s="347"/>
    </row>
    <row r="20" spans="1:11" s="338" customFormat="1" ht="24">
      <c r="A20" s="348">
        <v>13</v>
      </c>
      <c r="B20" s="33" t="s">
        <v>605</v>
      </c>
      <c r="C20" s="33" t="s">
        <v>29</v>
      </c>
      <c r="D20" s="349" t="s">
        <v>606</v>
      </c>
      <c r="E20" s="347" t="s">
        <v>577</v>
      </c>
      <c r="F20" s="33" t="s">
        <v>604</v>
      </c>
      <c r="G20" s="33">
        <v>25</v>
      </c>
      <c r="H20" s="347" t="s">
        <v>146</v>
      </c>
      <c r="I20" s="33">
        <v>12</v>
      </c>
      <c r="J20" s="366">
        <f t="shared" si="0"/>
        <v>300</v>
      </c>
      <c r="K20" s="347"/>
    </row>
    <row r="21" spans="1:11" s="338" customFormat="1" ht="24">
      <c r="A21" s="348">
        <v>14</v>
      </c>
      <c r="B21" s="33" t="s">
        <v>607</v>
      </c>
      <c r="C21" s="33" t="s">
        <v>29</v>
      </c>
      <c r="D21" s="349" t="s">
        <v>608</v>
      </c>
      <c r="E21" s="347" t="s">
        <v>577</v>
      </c>
      <c r="F21" s="33" t="s">
        <v>609</v>
      </c>
      <c r="G21" s="33">
        <v>25</v>
      </c>
      <c r="H21" s="347" t="s">
        <v>146</v>
      </c>
      <c r="I21" s="367">
        <v>12</v>
      </c>
      <c r="J21" s="366">
        <f t="shared" si="0"/>
        <v>300</v>
      </c>
      <c r="K21" s="347"/>
    </row>
    <row r="22" spans="1:11" s="338" customFormat="1" ht="24">
      <c r="A22" s="348">
        <v>15</v>
      </c>
      <c r="B22" s="33" t="s">
        <v>610</v>
      </c>
      <c r="C22" s="33" t="s">
        <v>29</v>
      </c>
      <c r="D22" s="350" t="s">
        <v>611</v>
      </c>
      <c r="E22" s="347" t="s">
        <v>577</v>
      </c>
      <c r="F22" s="33" t="s">
        <v>609</v>
      </c>
      <c r="G22" s="33">
        <v>25</v>
      </c>
      <c r="H22" s="347" t="s">
        <v>146</v>
      </c>
      <c r="I22" s="367">
        <v>12</v>
      </c>
      <c r="J22" s="366">
        <f t="shared" si="0"/>
        <v>300</v>
      </c>
      <c r="K22" s="368"/>
    </row>
    <row r="23" spans="1:11" s="338" customFormat="1" ht="24">
      <c r="A23" s="348">
        <v>16</v>
      </c>
      <c r="B23" s="33" t="s">
        <v>612</v>
      </c>
      <c r="C23" s="33" t="s">
        <v>29</v>
      </c>
      <c r="D23" s="349" t="s">
        <v>613</v>
      </c>
      <c r="E23" s="347" t="s">
        <v>577</v>
      </c>
      <c r="F23" s="33" t="s">
        <v>614</v>
      </c>
      <c r="G23" s="33">
        <v>25</v>
      </c>
      <c r="H23" s="347" t="s">
        <v>146</v>
      </c>
      <c r="I23" s="367">
        <v>12</v>
      </c>
      <c r="J23" s="366">
        <f t="shared" si="0"/>
        <v>300</v>
      </c>
      <c r="K23" s="368"/>
    </row>
    <row r="24" spans="1:11" s="338" customFormat="1" ht="24">
      <c r="A24" s="348">
        <v>17</v>
      </c>
      <c r="B24" s="33" t="s">
        <v>615</v>
      </c>
      <c r="C24" s="33" t="s">
        <v>29</v>
      </c>
      <c r="D24" s="349" t="s">
        <v>616</v>
      </c>
      <c r="E24" s="347" t="s">
        <v>577</v>
      </c>
      <c r="F24" s="33" t="s">
        <v>617</v>
      </c>
      <c r="G24" s="33">
        <v>19</v>
      </c>
      <c r="H24" s="347" t="s">
        <v>146</v>
      </c>
      <c r="I24" s="367">
        <v>12</v>
      </c>
      <c r="J24" s="366">
        <f t="shared" si="0"/>
        <v>228</v>
      </c>
      <c r="K24" s="368"/>
    </row>
    <row r="25" spans="1:11" s="338" customFormat="1" ht="24">
      <c r="A25" s="348">
        <v>18</v>
      </c>
      <c r="B25" s="89" t="s">
        <v>618</v>
      </c>
      <c r="C25" s="33" t="s">
        <v>30</v>
      </c>
      <c r="D25" s="348"/>
      <c r="E25" s="348"/>
      <c r="F25" s="351" t="s">
        <v>619</v>
      </c>
      <c r="G25" s="139">
        <v>27</v>
      </c>
      <c r="H25" s="347" t="s">
        <v>146</v>
      </c>
      <c r="I25" s="347">
        <v>12</v>
      </c>
      <c r="J25" s="366">
        <f t="shared" si="0"/>
        <v>324</v>
      </c>
      <c r="K25" s="347" t="s">
        <v>450</v>
      </c>
    </row>
    <row r="26" spans="1:11" s="338" customFormat="1" ht="24">
      <c r="A26" s="348">
        <v>19</v>
      </c>
      <c r="B26" s="89" t="s">
        <v>620</v>
      </c>
      <c r="C26" s="33" t="s">
        <v>30</v>
      </c>
      <c r="D26" s="348"/>
      <c r="E26" s="348"/>
      <c r="F26" s="352"/>
      <c r="G26" s="139">
        <v>27</v>
      </c>
      <c r="H26" s="347" t="s">
        <v>146</v>
      </c>
      <c r="I26" s="347">
        <v>12</v>
      </c>
      <c r="J26" s="366">
        <f t="shared" si="0"/>
        <v>324</v>
      </c>
      <c r="K26" s="347" t="s">
        <v>450</v>
      </c>
    </row>
    <row r="27" spans="1:11" s="338" customFormat="1" ht="24">
      <c r="A27" s="348">
        <v>20</v>
      </c>
      <c r="B27" s="89" t="s">
        <v>621</v>
      </c>
      <c r="C27" s="33" t="s">
        <v>30</v>
      </c>
      <c r="D27" s="348"/>
      <c r="E27" s="348"/>
      <c r="F27" s="352"/>
      <c r="G27" s="139">
        <v>27</v>
      </c>
      <c r="H27" s="347" t="s">
        <v>146</v>
      </c>
      <c r="I27" s="347">
        <v>12</v>
      </c>
      <c r="J27" s="366">
        <f t="shared" si="0"/>
        <v>324</v>
      </c>
      <c r="K27" s="347" t="s">
        <v>450</v>
      </c>
    </row>
    <row r="28" spans="1:11" s="338" customFormat="1" ht="24">
      <c r="A28" s="348">
        <v>21</v>
      </c>
      <c r="B28" s="89" t="s">
        <v>622</v>
      </c>
      <c r="C28" s="33" t="s">
        <v>30</v>
      </c>
      <c r="D28" s="348"/>
      <c r="E28" s="348"/>
      <c r="F28" s="352"/>
      <c r="G28" s="139">
        <v>27</v>
      </c>
      <c r="H28" s="347" t="s">
        <v>146</v>
      </c>
      <c r="I28" s="347">
        <v>12</v>
      </c>
      <c r="J28" s="366">
        <f t="shared" si="0"/>
        <v>324</v>
      </c>
      <c r="K28" s="347" t="s">
        <v>450</v>
      </c>
    </row>
    <row r="29" spans="1:11" s="338" customFormat="1" ht="24">
      <c r="A29" s="348">
        <v>22</v>
      </c>
      <c r="B29" s="89" t="s">
        <v>623</v>
      </c>
      <c r="C29" s="33" t="s">
        <v>30</v>
      </c>
      <c r="D29" s="348"/>
      <c r="E29" s="348"/>
      <c r="F29" s="352"/>
      <c r="G29" s="139">
        <v>24</v>
      </c>
      <c r="H29" s="347" t="s">
        <v>146</v>
      </c>
      <c r="I29" s="347">
        <v>12</v>
      </c>
      <c r="J29" s="366">
        <f t="shared" si="0"/>
        <v>288</v>
      </c>
      <c r="K29" s="347" t="s">
        <v>450</v>
      </c>
    </row>
    <row r="30" spans="1:11" s="338" customFormat="1" ht="24">
      <c r="A30" s="348">
        <v>23</v>
      </c>
      <c r="B30" s="89" t="s">
        <v>624</v>
      </c>
      <c r="C30" s="33" t="s">
        <v>30</v>
      </c>
      <c r="D30" s="348"/>
      <c r="E30" s="348"/>
      <c r="F30" s="352"/>
      <c r="G30" s="139">
        <v>24</v>
      </c>
      <c r="H30" s="347" t="s">
        <v>146</v>
      </c>
      <c r="I30" s="347">
        <v>12</v>
      </c>
      <c r="J30" s="366">
        <f t="shared" si="0"/>
        <v>288</v>
      </c>
      <c r="K30" s="347" t="s">
        <v>450</v>
      </c>
    </row>
    <row r="31" spans="1:11" s="338" customFormat="1" ht="24">
      <c r="A31" s="348">
        <v>24</v>
      </c>
      <c r="B31" s="89" t="s">
        <v>625</v>
      </c>
      <c r="C31" s="33" t="s">
        <v>30</v>
      </c>
      <c r="D31" s="348"/>
      <c r="E31" s="348"/>
      <c r="F31" s="353"/>
      <c r="G31" s="139">
        <v>24</v>
      </c>
      <c r="H31" s="347" t="s">
        <v>146</v>
      </c>
      <c r="I31" s="347">
        <v>12</v>
      </c>
      <c r="J31" s="366">
        <f t="shared" si="0"/>
        <v>288</v>
      </c>
      <c r="K31" s="347" t="s">
        <v>450</v>
      </c>
    </row>
    <row r="32" spans="1:11" s="338" customFormat="1" ht="24">
      <c r="A32" s="348">
        <v>25</v>
      </c>
      <c r="B32" s="89" t="s">
        <v>626</v>
      </c>
      <c r="C32" s="33" t="s">
        <v>30</v>
      </c>
      <c r="D32" s="348"/>
      <c r="E32" s="348"/>
      <c r="F32" s="351" t="s">
        <v>627</v>
      </c>
      <c r="G32" s="354">
        <v>27</v>
      </c>
      <c r="H32" s="347" t="s">
        <v>146</v>
      </c>
      <c r="I32" s="347">
        <v>1</v>
      </c>
      <c r="J32" s="366">
        <f t="shared" si="0"/>
        <v>27</v>
      </c>
      <c r="K32" s="347" t="s">
        <v>450</v>
      </c>
    </row>
    <row r="33" spans="1:11" s="338" customFormat="1" ht="24">
      <c r="A33" s="348">
        <v>26</v>
      </c>
      <c r="B33" s="89" t="s">
        <v>628</v>
      </c>
      <c r="C33" s="33" t="s">
        <v>30</v>
      </c>
      <c r="D33" s="348"/>
      <c r="E33" s="348"/>
      <c r="F33" s="353"/>
      <c r="G33" s="354">
        <v>27</v>
      </c>
      <c r="H33" s="347" t="s">
        <v>146</v>
      </c>
      <c r="I33" s="347">
        <v>1</v>
      </c>
      <c r="J33" s="366">
        <f t="shared" si="0"/>
        <v>27</v>
      </c>
      <c r="K33" s="347" t="s">
        <v>450</v>
      </c>
    </row>
    <row r="34" spans="1:11" s="338" customFormat="1" ht="24">
      <c r="A34" s="348">
        <v>27</v>
      </c>
      <c r="B34" s="173" t="s">
        <v>629</v>
      </c>
      <c r="C34" s="33" t="s">
        <v>30</v>
      </c>
      <c r="D34" s="348"/>
      <c r="E34" s="348"/>
      <c r="F34" s="355" t="s">
        <v>630</v>
      </c>
      <c r="G34" s="354">
        <v>9</v>
      </c>
      <c r="H34" s="347" t="s">
        <v>146</v>
      </c>
      <c r="I34" s="347">
        <v>12</v>
      </c>
      <c r="J34" s="366">
        <f t="shared" si="0"/>
        <v>108</v>
      </c>
      <c r="K34" s="347"/>
    </row>
    <row r="35" spans="1:11" s="338" customFormat="1" ht="24">
      <c r="A35" s="348">
        <v>28</v>
      </c>
      <c r="B35" s="173" t="s">
        <v>631</v>
      </c>
      <c r="C35" s="33" t="s">
        <v>30</v>
      </c>
      <c r="D35" s="348"/>
      <c r="E35" s="348"/>
      <c r="F35" s="355" t="s">
        <v>630</v>
      </c>
      <c r="G35" s="354">
        <v>9</v>
      </c>
      <c r="H35" s="347" t="s">
        <v>146</v>
      </c>
      <c r="I35" s="347">
        <v>12</v>
      </c>
      <c r="J35" s="366">
        <f t="shared" si="0"/>
        <v>108</v>
      </c>
      <c r="K35" s="347"/>
    </row>
    <row r="36" spans="1:11" s="338" customFormat="1" ht="24">
      <c r="A36" s="348">
        <v>29</v>
      </c>
      <c r="B36" s="173" t="s">
        <v>632</v>
      </c>
      <c r="C36" s="33" t="s">
        <v>30</v>
      </c>
      <c r="D36" s="348"/>
      <c r="E36" s="348"/>
      <c r="F36" s="355" t="s">
        <v>630</v>
      </c>
      <c r="G36" s="354">
        <v>9</v>
      </c>
      <c r="H36" s="347" t="s">
        <v>146</v>
      </c>
      <c r="I36" s="347">
        <v>12</v>
      </c>
      <c r="J36" s="366">
        <f t="shared" si="0"/>
        <v>108</v>
      </c>
      <c r="K36" s="347"/>
    </row>
    <row r="37" spans="1:11" s="338" customFormat="1" ht="24">
      <c r="A37" s="348">
        <v>30</v>
      </c>
      <c r="B37" s="173" t="s">
        <v>633</v>
      </c>
      <c r="C37" s="33" t="s">
        <v>30</v>
      </c>
      <c r="D37" s="90"/>
      <c r="E37" s="90"/>
      <c r="F37" s="355" t="s">
        <v>630</v>
      </c>
      <c r="G37" s="354">
        <v>9</v>
      </c>
      <c r="H37" s="347" t="s">
        <v>146</v>
      </c>
      <c r="I37" s="347">
        <v>12</v>
      </c>
      <c r="J37" s="366">
        <f t="shared" si="0"/>
        <v>108</v>
      </c>
      <c r="K37" s="368"/>
    </row>
    <row r="38" spans="1:11" s="338" customFormat="1" ht="24">
      <c r="A38" s="348">
        <v>31</v>
      </c>
      <c r="B38" s="173" t="s">
        <v>634</v>
      </c>
      <c r="C38" s="33" t="s">
        <v>30</v>
      </c>
      <c r="D38" s="90"/>
      <c r="E38" s="90"/>
      <c r="F38" s="356" t="s">
        <v>635</v>
      </c>
      <c r="G38" s="354">
        <v>9</v>
      </c>
      <c r="H38" s="347" t="s">
        <v>146</v>
      </c>
      <c r="I38" s="347">
        <v>11</v>
      </c>
      <c r="J38" s="366">
        <f t="shared" si="0"/>
        <v>99</v>
      </c>
      <c r="K38" s="368"/>
    </row>
    <row r="39" spans="1:11" s="338" customFormat="1" ht="24">
      <c r="A39" s="348">
        <v>32</v>
      </c>
      <c r="B39" s="173" t="s">
        <v>636</v>
      </c>
      <c r="C39" s="33" t="s">
        <v>30</v>
      </c>
      <c r="D39" s="90"/>
      <c r="E39" s="90"/>
      <c r="F39" s="356" t="s">
        <v>635</v>
      </c>
      <c r="G39" s="354">
        <v>9</v>
      </c>
      <c r="H39" s="347" t="s">
        <v>146</v>
      </c>
      <c r="I39" s="347">
        <v>11</v>
      </c>
      <c r="J39" s="366">
        <f t="shared" si="0"/>
        <v>99</v>
      </c>
      <c r="K39" s="368"/>
    </row>
    <row r="40" spans="1:11" s="338" customFormat="1" ht="24">
      <c r="A40" s="348">
        <v>33</v>
      </c>
      <c r="B40" s="173" t="s">
        <v>637</v>
      </c>
      <c r="C40" s="33" t="s">
        <v>30</v>
      </c>
      <c r="D40" s="90"/>
      <c r="E40" s="90"/>
      <c r="F40" s="356" t="s">
        <v>635</v>
      </c>
      <c r="G40" s="354">
        <v>9</v>
      </c>
      <c r="H40" s="347" t="s">
        <v>146</v>
      </c>
      <c r="I40" s="347">
        <v>11</v>
      </c>
      <c r="J40" s="366">
        <f t="shared" si="0"/>
        <v>99</v>
      </c>
      <c r="K40" s="368"/>
    </row>
    <row r="41" spans="1:11" s="338" customFormat="1" ht="24">
      <c r="A41" s="348">
        <v>34</v>
      </c>
      <c r="B41" s="173" t="s">
        <v>638</v>
      </c>
      <c r="C41" s="33" t="s">
        <v>30</v>
      </c>
      <c r="D41" s="90"/>
      <c r="E41" s="90"/>
      <c r="F41" s="351" t="s">
        <v>639</v>
      </c>
      <c r="G41" s="354">
        <v>9</v>
      </c>
      <c r="H41" s="347" t="s">
        <v>146</v>
      </c>
      <c r="I41" s="347">
        <v>12</v>
      </c>
      <c r="J41" s="366">
        <f t="shared" si="0"/>
        <v>108</v>
      </c>
      <c r="K41" s="368"/>
    </row>
    <row r="42" spans="1:11" s="338" customFormat="1" ht="24">
      <c r="A42" s="348">
        <v>35</v>
      </c>
      <c r="B42" s="173" t="s">
        <v>640</v>
      </c>
      <c r="C42" s="33" t="s">
        <v>30</v>
      </c>
      <c r="D42" s="90"/>
      <c r="E42" s="90"/>
      <c r="F42" s="352"/>
      <c r="G42" s="354">
        <v>9</v>
      </c>
      <c r="H42" s="347" t="s">
        <v>146</v>
      </c>
      <c r="I42" s="347">
        <v>4</v>
      </c>
      <c r="J42" s="366">
        <f t="shared" si="0"/>
        <v>36</v>
      </c>
      <c r="K42" s="368"/>
    </row>
    <row r="43" spans="1:11" s="338" customFormat="1" ht="24">
      <c r="A43" s="348">
        <v>36</v>
      </c>
      <c r="B43" s="173" t="s">
        <v>641</v>
      </c>
      <c r="C43" s="33" t="s">
        <v>30</v>
      </c>
      <c r="D43" s="90"/>
      <c r="E43" s="90"/>
      <c r="F43" s="353"/>
      <c r="G43" s="354">
        <v>9</v>
      </c>
      <c r="H43" s="347" t="s">
        <v>146</v>
      </c>
      <c r="I43" s="347">
        <v>1</v>
      </c>
      <c r="J43" s="366">
        <f t="shared" si="0"/>
        <v>9</v>
      </c>
      <c r="K43" s="368"/>
    </row>
    <row r="44" spans="1:11" s="338" customFormat="1" ht="24">
      <c r="A44" s="348">
        <v>37</v>
      </c>
      <c r="B44" s="33" t="s">
        <v>642</v>
      </c>
      <c r="C44" s="89" t="s">
        <v>31</v>
      </c>
      <c r="D44" s="524" t="s">
        <v>643</v>
      </c>
      <c r="E44" s="357" t="s">
        <v>644</v>
      </c>
      <c r="F44" s="30" t="s">
        <v>645</v>
      </c>
      <c r="G44" s="33">
        <v>25</v>
      </c>
      <c r="H44" s="347" t="s">
        <v>146</v>
      </c>
      <c r="I44" s="348">
        <v>12</v>
      </c>
      <c r="J44" s="366">
        <f aca="true" t="shared" si="1" ref="J44:J107">SUM(G44*I44)</f>
        <v>300</v>
      </c>
      <c r="K44" s="368"/>
    </row>
    <row r="45" spans="1:11" s="338" customFormat="1" ht="24">
      <c r="A45" s="348">
        <v>38</v>
      </c>
      <c r="B45" s="33" t="s">
        <v>646</v>
      </c>
      <c r="C45" s="89" t="s">
        <v>31</v>
      </c>
      <c r="D45" s="524" t="s">
        <v>647</v>
      </c>
      <c r="E45" s="357" t="s">
        <v>648</v>
      </c>
      <c r="F45" s="30" t="s">
        <v>649</v>
      </c>
      <c r="G45" s="33">
        <v>23</v>
      </c>
      <c r="H45" s="347" t="s">
        <v>146</v>
      </c>
      <c r="I45" s="348">
        <v>12</v>
      </c>
      <c r="J45" s="366">
        <f t="shared" si="1"/>
        <v>276</v>
      </c>
      <c r="K45" s="368"/>
    </row>
    <row r="46" spans="1:11" s="338" customFormat="1" ht="24">
      <c r="A46" s="348">
        <v>39</v>
      </c>
      <c r="B46" s="33" t="s">
        <v>650</v>
      </c>
      <c r="C46" s="89" t="s">
        <v>31</v>
      </c>
      <c r="D46" s="524" t="s">
        <v>651</v>
      </c>
      <c r="E46" s="357" t="s">
        <v>644</v>
      </c>
      <c r="F46" s="30" t="s">
        <v>652</v>
      </c>
      <c r="G46" s="33">
        <v>25</v>
      </c>
      <c r="H46" s="347" t="s">
        <v>146</v>
      </c>
      <c r="I46" s="348">
        <v>12</v>
      </c>
      <c r="J46" s="366">
        <f t="shared" si="1"/>
        <v>300</v>
      </c>
      <c r="K46" s="368"/>
    </row>
    <row r="47" spans="1:11" s="338" customFormat="1" ht="24">
      <c r="A47" s="348">
        <v>40</v>
      </c>
      <c r="B47" s="33" t="s">
        <v>653</v>
      </c>
      <c r="C47" s="89" t="s">
        <v>31</v>
      </c>
      <c r="D47" s="524" t="s">
        <v>654</v>
      </c>
      <c r="E47" s="357" t="s">
        <v>655</v>
      </c>
      <c r="F47" s="30" t="s">
        <v>656</v>
      </c>
      <c r="G47" s="33">
        <v>25</v>
      </c>
      <c r="H47" s="347" t="s">
        <v>146</v>
      </c>
      <c r="I47" s="348">
        <v>12</v>
      </c>
      <c r="J47" s="366">
        <f t="shared" si="1"/>
        <v>300</v>
      </c>
      <c r="K47" s="368"/>
    </row>
    <row r="48" spans="1:11" s="338" customFormat="1" ht="36">
      <c r="A48" s="348">
        <v>41</v>
      </c>
      <c r="B48" s="33" t="s">
        <v>657</v>
      </c>
      <c r="C48" s="89" t="s">
        <v>31</v>
      </c>
      <c r="D48" s="524" t="s">
        <v>658</v>
      </c>
      <c r="E48" s="358" t="s">
        <v>655</v>
      </c>
      <c r="F48" s="30" t="s">
        <v>656</v>
      </c>
      <c r="G48" s="33">
        <v>25</v>
      </c>
      <c r="H48" s="347" t="s">
        <v>659</v>
      </c>
      <c r="I48" s="348">
        <v>12</v>
      </c>
      <c r="J48" s="366">
        <f t="shared" si="1"/>
        <v>300</v>
      </c>
      <c r="K48" s="369" t="s">
        <v>660</v>
      </c>
    </row>
    <row r="49" spans="1:11" s="338" customFormat="1" ht="36">
      <c r="A49" s="348">
        <v>42</v>
      </c>
      <c r="B49" s="33" t="s">
        <v>661</v>
      </c>
      <c r="C49" s="89" t="s">
        <v>31</v>
      </c>
      <c r="D49" s="524" t="s">
        <v>662</v>
      </c>
      <c r="E49" s="357" t="s">
        <v>663</v>
      </c>
      <c r="F49" s="30" t="s">
        <v>664</v>
      </c>
      <c r="G49" s="33">
        <v>19</v>
      </c>
      <c r="H49" s="347" t="s">
        <v>146</v>
      </c>
      <c r="I49" s="348">
        <v>10</v>
      </c>
      <c r="J49" s="366">
        <f t="shared" si="1"/>
        <v>190</v>
      </c>
      <c r="K49" s="369" t="s">
        <v>665</v>
      </c>
    </row>
    <row r="50" spans="1:11" s="338" customFormat="1" ht="24">
      <c r="A50" s="348">
        <v>43</v>
      </c>
      <c r="B50" s="33" t="s">
        <v>666</v>
      </c>
      <c r="C50" s="89" t="s">
        <v>31</v>
      </c>
      <c r="D50" s="524" t="s">
        <v>667</v>
      </c>
      <c r="E50" s="357" t="s">
        <v>668</v>
      </c>
      <c r="F50" s="30" t="s">
        <v>669</v>
      </c>
      <c r="G50" s="33">
        <v>25</v>
      </c>
      <c r="H50" s="347" t="s">
        <v>146</v>
      </c>
      <c r="I50" s="348">
        <v>12</v>
      </c>
      <c r="J50" s="366">
        <f t="shared" si="1"/>
        <v>300</v>
      </c>
      <c r="K50" s="368"/>
    </row>
    <row r="51" spans="1:11" s="338" customFormat="1" ht="24">
      <c r="A51" s="348">
        <v>44</v>
      </c>
      <c r="B51" s="33" t="s">
        <v>670</v>
      </c>
      <c r="C51" s="89" t="s">
        <v>31</v>
      </c>
      <c r="D51" s="524" t="s">
        <v>671</v>
      </c>
      <c r="E51" s="357" t="s">
        <v>668</v>
      </c>
      <c r="F51" s="30" t="s">
        <v>672</v>
      </c>
      <c r="G51" s="33">
        <v>25</v>
      </c>
      <c r="H51" s="347" t="s">
        <v>146</v>
      </c>
      <c r="I51" s="348">
        <v>12</v>
      </c>
      <c r="J51" s="366">
        <f t="shared" si="1"/>
        <v>300</v>
      </c>
      <c r="K51" s="368"/>
    </row>
    <row r="52" spans="1:11" s="338" customFormat="1" ht="24">
      <c r="A52" s="348">
        <v>45</v>
      </c>
      <c r="B52" s="33" t="s">
        <v>673</v>
      </c>
      <c r="C52" s="89" t="s">
        <v>31</v>
      </c>
      <c r="D52" s="524" t="s">
        <v>674</v>
      </c>
      <c r="E52" s="359" t="s">
        <v>675</v>
      </c>
      <c r="F52" s="30" t="s">
        <v>676</v>
      </c>
      <c r="G52" s="33">
        <v>25</v>
      </c>
      <c r="H52" s="347" t="s">
        <v>146</v>
      </c>
      <c r="I52" s="348">
        <v>12</v>
      </c>
      <c r="J52" s="366">
        <f t="shared" si="1"/>
        <v>300</v>
      </c>
      <c r="K52" s="368"/>
    </row>
    <row r="53" spans="1:11" s="338" customFormat="1" ht="24">
      <c r="A53" s="348">
        <v>46</v>
      </c>
      <c r="B53" s="33" t="s">
        <v>677</v>
      </c>
      <c r="C53" s="89" t="s">
        <v>31</v>
      </c>
      <c r="D53" s="524" t="s">
        <v>678</v>
      </c>
      <c r="E53" s="357" t="s">
        <v>679</v>
      </c>
      <c r="F53" s="30" t="s">
        <v>672</v>
      </c>
      <c r="G53" s="33">
        <v>25</v>
      </c>
      <c r="H53" s="347" t="s">
        <v>146</v>
      </c>
      <c r="I53" s="348">
        <v>12</v>
      </c>
      <c r="J53" s="366">
        <f t="shared" si="1"/>
        <v>300</v>
      </c>
      <c r="K53" s="368"/>
    </row>
    <row r="54" spans="1:11" s="338" customFormat="1" ht="24">
      <c r="A54" s="348">
        <v>47</v>
      </c>
      <c r="B54" s="33" t="s">
        <v>680</v>
      </c>
      <c r="C54" s="89" t="s">
        <v>31</v>
      </c>
      <c r="D54" s="524" t="s">
        <v>681</v>
      </c>
      <c r="E54" s="357" t="s">
        <v>682</v>
      </c>
      <c r="F54" s="30" t="s">
        <v>683</v>
      </c>
      <c r="G54" s="33">
        <v>24</v>
      </c>
      <c r="H54" s="347" t="s">
        <v>146</v>
      </c>
      <c r="I54" s="348">
        <v>12</v>
      </c>
      <c r="J54" s="366">
        <f t="shared" si="1"/>
        <v>288</v>
      </c>
      <c r="K54" s="368"/>
    </row>
    <row r="55" spans="1:11" s="338" customFormat="1" ht="24">
      <c r="A55" s="348">
        <v>48</v>
      </c>
      <c r="B55" s="33" t="s">
        <v>684</v>
      </c>
      <c r="C55" s="89" t="s">
        <v>31</v>
      </c>
      <c r="D55" s="524" t="s">
        <v>685</v>
      </c>
      <c r="E55" s="357" t="s">
        <v>686</v>
      </c>
      <c r="F55" s="30" t="s">
        <v>687</v>
      </c>
      <c r="G55" s="33">
        <v>25</v>
      </c>
      <c r="H55" s="347" t="s">
        <v>146</v>
      </c>
      <c r="I55" s="348">
        <v>12</v>
      </c>
      <c r="J55" s="366">
        <f t="shared" si="1"/>
        <v>300</v>
      </c>
      <c r="K55" s="368"/>
    </row>
    <row r="56" spans="1:11" s="338" customFormat="1" ht="24">
      <c r="A56" s="348">
        <v>49</v>
      </c>
      <c r="B56" s="33" t="s">
        <v>688</v>
      </c>
      <c r="C56" s="89" t="s">
        <v>31</v>
      </c>
      <c r="D56" s="524" t="s">
        <v>689</v>
      </c>
      <c r="E56" s="357" t="s">
        <v>686</v>
      </c>
      <c r="F56" s="30" t="s">
        <v>690</v>
      </c>
      <c r="G56" s="33">
        <v>25</v>
      </c>
      <c r="H56" s="347" t="s">
        <v>146</v>
      </c>
      <c r="I56" s="348">
        <v>12</v>
      </c>
      <c r="J56" s="366">
        <f t="shared" si="1"/>
        <v>300</v>
      </c>
      <c r="K56" s="368"/>
    </row>
    <row r="57" spans="1:11" s="338" customFormat="1" ht="24">
      <c r="A57" s="348">
        <v>50</v>
      </c>
      <c r="B57" s="33" t="s">
        <v>691</v>
      </c>
      <c r="C57" s="89" t="s">
        <v>31</v>
      </c>
      <c r="D57" s="524" t="s">
        <v>692</v>
      </c>
      <c r="E57" s="357" t="s">
        <v>686</v>
      </c>
      <c r="F57" s="30" t="s">
        <v>672</v>
      </c>
      <c r="G57" s="33">
        <v>25</v>
      </c>
      <c r="H57" s="347" t="s">
        <v>146</v>
      </c>
      <c r="I57" s="348">
        <v>12</v>
      </c>
      <c r="J57" s="366">
        <f t="shared" si="1"/>
        <v>300</v>
      </c>
      <c r="K57" s="368"/>
    </row>
    <row r="58" spans="1:11" s="338" customFormat="1" ht="24">
      <c r="A58" s="348">
        <v>51</v>
      </c>
      <c r="B58" s="33" t="s">
        <v>693</v>
      </c>
      <c r="C58" s="89" t="s">
        <v>31</v>
      </c>
      <c r="D58" s="524" t="s">
        <v>694</v>
      </c>
      <c r="E58" s="357" t="s">
        <v>682</v>
      </c>
      <c r="F58" s="30" t="s">
        <v>695</v>
      </c>
      <c r="G58" s="33">
        <v>24</v>
      </c>
      <c r="H58" s="347" t="s">
        <v>146</v>
      </c>
      <c r="I58" s="348">
        <v>12</v>
      </c>
      <c r="J58" s="366">
        <f t="shared" si="1"/>
        <v>288</v>
      </c>
      <c r="K58" s="368"/>
    </row>
    <row r="59" spans="1:11" s="338" customFormat="1" ht="24">
      <c r="A59" s="348">
        <v>52</v>
      </c>
      <c r="B59" s="33" t="s">
        <v>696</v>
      </c>
      <c r="C59" s="89" t="s">
        <v>31</v>
      </c>
      <c r="D59" s="524" t="s">
        <v>697</v>
      </c>
      <c r="E59" s="360" t="s">
        <v>682</v>
      </c>
      <c r="F59" s="30" t="s">
        <v>669</v>
      </c>
      <c r="G59" s="33">
        <v>24</v>
      </c>
      <c r="H59" s="347" t="s">
        <v>146</v>
      </c>
      <c r="I59" s="348">
        <v>12</v>
      </c>
      <c r="J59" s="366">
        <f t="shared" si="1"/>
        <v>288</v>
      </c>
      <c r="K59" s="368"/>
    </row>
    <row r="60" spans="1:11" s="338" customFormat="1" ht="24">
      <c r="A60" s="348">
        <v>53</v>
      </c>
      <c r="B60" s="354" t="s">
        <v>698</v>
      </c>
      <c r="C60" s="89" t="s">
        <v>31</v>
      </c>
      <c r="D60" s="525" t="s">
        <v>699</v>
      </c>
      <c r="E60" s="33" t="s">
        <v>700</v>
      </c>
      <c r="F60" s="30" t="s">
        <v>701</v>
      </c>
      <c r="G60" s="361">
        <v>8</v>
      </c>
      <c r="H60" s="347" t="s">
        <v>146</v>
      </c>
      <c r="I60" s="348">
        <v>12</v>
      </c>
      <c r="J60" s="366">
        <f t="shared" si="1"/>
        <v>96</v>
      </c>
      <c r="K60" s="368"/>
    </row>
    <row r="61" spans="1:11" s="338" customFormat="1" ht="24">
      <c r="A61" s="348">
        <v>54</v>
      </c>
      <c r="B61" s="30" t="s">
        <v>702</v>
      </c>
      <c r="C61" s="89" t="s">
        <v>31</v>
      </c>
      <c r="D61" s="40" t="s">
        <v>703</v>
      </c>
      <c r="E61" s="173" t="s">
        <v>700</v>
      </c>
      <c r="F61" s="30" t="s">
        <v>701</v>
      </c>
      <c r="G61" s="32">
        <v>8</v>
      </c>
      <c r="H61" s="347" t="s">
        <v>146</v>
      </c>
      <c r="I61" s="348">
        <v>12</v>
      </c>
      <c r="J61" s="366">
        <f t="shared" si="1"/>
        <v>96</v>
      </c>
      <c r="K61" s="368"/>
    </row>
    <row r="62" spans="1:11" s="338" customFormat="1" ht="24">
      <c r="A62" s="348">
        <v>55</v>
      </c>
      <c r="B62" s="30" t="s">
        <v>704</v>
      </c>
      <c r="C62" s="89" t="s">
        <v>31</v>
      </c>
      <c r="D62" s="525" t="s">
        <v>705</v>
      </c>
      <c r="E62" s="33" t="s">
        <v>700</v>
      </c>
      <c r="F62" s="30" t="s">
        <v>701</v>
      </c>
      <c r="G62" s="32">
        <v>8</v>
      </c>
      <c r="H62" s="347" t="s">
        <v>146</v>
      </c>
      <c r="I62" s="348">
        <v>12</v>
      </c>
      <c r="J62" s="366">
        <f t="shared" si="1"/>
        <v>96</v>
      </c>
      <c r="K62" s="368"/>
    </row>
    <row r="63" spans="1:11" s="338" customFormat="1" ht="24">
      <c r="A63" s="348">
        <v>56</v>
      </c>
      <c r="B63" s="30" t="s">
        <v>706</v>
      </c>
      <c r="C63" s="89" t="s">
        <v>31</v>
      </c>
      <c r="D63" s="525" t="s">
        <v>707</v>
      </c>
      <c r="E63" s="33" t="s">
        <v>708</v>
      </c>
      <c r="F63" s="30" t="s">
        <v>709</v>
      </c>
      <c r="G63" s="32">
        <v>8</v>
      </c>
      <c r="H63" s="347" t="s">
        <v>146</v>
      </c>
      <c r="I63" s="348">
        <v>12</v>
      </c>
      <c r="J63" s="366">
        <f t="shared" si="1"/>
        <v>96</v>
      </c>
      <c r="K63" s="368"/>
    </row>
    <row r="64" spans="1:11" s="338" customFormat="1" ht="24">
      <c r="A64" s="348">
        <v>57</v>
      </c>
      <c r="B64" s="30" t="s">
        <v>710</v>
      </c>
      <c r="C64" s="89" t="s">
        <v>31</v>
      </c>
      <c r="D64" s="525" t="s">
        <v>711</v>
      </c>
      <c r="E64" s="33" t="s">
        <v>700</v>
      </c>
      <c r="F64" s="30" t="s">
        <v>712</v>
      </c>
      <c r="G64" s="32">
        <v>8</v>
      </c>
      <c r="H64" s="347" t="s">
        <v>146</v>
      </c>
      <c r="I64" s="348">
        <v>12</v>
      </c>
      <c r="J64" s="366">
        <f t="shared" si="1"/>
        <v>96</v>
      </c>
      <c r="K64" s="368"/>
    </row>
    <row r="65" spans="1:11" s="338" customFormat="1" ht="24">
      <c r="A65" s="348">
        <v>58</v>
      </c>
      <c r="B65" s="30" t="s">
        <v>713</v>
      </c>
      <c r="C65" s="89" t="s">
        <v>31</v>
      </c>
      <c r="D65" s="40" t="s">
        <v>714</v>
      </c>
      <c r="E65" s="33" t="s">
        <v>700</v>
      </c>
      <c r="F65" s="30" t="s">
        <v>701</v>
      </c>
      <c r="G65" s="32">
        <v>8</v>
      </c>
      <c r="H65" s="347" t="s">
        <v>146</v>
      </c>
      <c r="I65" s="348">
        <v>12</v>
      </c>
      <c r="J65" s="366">
        <f t="shared" si="1"/>
        <v>96</v>
      </c>
      <c r="K65" s="368"/>
    </row>
    <row r="66" spans="1:11" s="338" customFormat="1" ht="60">
      <c r="A66" s="348">
        <v>59</v>
      </c>
      <c r="B66" s="30" t="s">
        <v>715</v>
      </c>
      <c r="C66" s="89" t="s">
        <v>31</v>
      </c>
      <c r="D66" s="40" t="s">
        <v>716</v>
      </c>
      <c r="E66" s="173" t="s">
        <v>717</v>
      </c>
      <c r="F66" s="30" t="s">
        <v>701</v>
      </c>
      <c r="G66" s="32">
        <v>7</v>
      </c>
      <c r="H66" s="347" t="s">
        <v>718</v>
      </c>
      <c r="I66" s="348">
        <v>8.5</v>
      </c>
      <c r="J66" s="366">
        <f t="shared" si="1"/>
        <v>59.5</v>
      </c>
      <c r="K66" s="376" t="s">
        <v>719</v>
      </c>
    </row>
    <row r="67" spans="1:11" s="338" customFormat="1" ht="24">
      <c r="A67" s="348">
        <v>60</v>
      </c>
      <c r="B67" s="30" t="s">
        <v>720</v>
      </c>
      <c r="C67" s="89" t="s">
        <v>31</v>
      </c>
      <c r="D67" s="34" t="s">
        <v>721</v>
      </c>
      <c r="E67" s="33" t="s">
        <v>722</v>
      </c>
      <c r="F67" s="30" t="s">
        <v>723</v>
      </c>
      <c r="G67" s="32">
        <v>7</v>
      </c>
      <c r="H67" s="347" t="s">
        <v>146</v>
      </c>
      <c r="I67" s="348">
        <v>12</v>
      </c>
      <c r="J67" s="366">
        <f t="shared" si="1"/>
        <v>84</v>
      </c>
      <c r="K67" s="368"/>
    </row>
    <row r="68" spans="1:11" s="338" customFormat="1" ht="24">
      <c r="A68" s="348">
        <v>61</v>
      </c>
      <c r="B68" s="30" t="s">
        <v>724</v>
      </c>
      <c r="C68" s="89" t="s">
        <v>31</v>
      </c>
      <c r="D68" s="34" t="s">
        <v>725</v>
      </c>
      <c r="E68" s="33" t="s">
        <v>717</v>
      </c>
      <c r="F68" s="30" t="s">
        <v>709</v>
      </c>
      <c r="G68" s="32">
        <v>7</v>
      </c>
      <c r="H68" s="347" t="s">
        <v>146</v>
      </c>
      <c r="I68" s="348">
        <v>12</v>
      </c>
      <c r="J68" s="366">
        <f t="shared" si="1"/>
        <v>84</v>
      </c>
      <c r="K68" s="368"/>
    </row>
    <row r="69" spans="1:11" s="338" customFormat="1" ht="24">
      <c r="A69" s="348">
        <v>62</v>
      </c>
      <c r="B69" s="30" t="s">
        <v>726</v>
      </c>
      <c r="C69" s="89" t="s">
        <v>31</v>
      </c>
      <c r="D69" s="525" t="s">
        <v>727</v>
      </c>
      <c r="E69" s="33" t="s">
        <v>708</v>
      </c>
      <c r="F69" s="30" t="s">
        <v>728</v>
      </c>
      <c r="G69" s="32">
        <v>8</v>
      </c>
      <c r="H69" s="347" t="s">
        <v>146</v>
      </c>
      <c r="I69" s="348">
        <v>12</v>
      </c>
      <c r="J69" s="366">
        <f t="shared" si="1"/>
        <v>96</v>
      </c>
      <c r="K69" s="368"/>
    </row>
    <row r="70" spans="1:11" s="338" customFormat="1" ht="60">
      <c r="A70" s="348">
        <v>63</v>
      </c>
      <c r="B70" s="30" t="s">
        <v>729</v>
      </c>
      <c r="C70" s="89" t="s">
        <v>31</v>
      </c>
      <c r="D70" s="525" t="s">
        <v>730</v>
      </c>
      <c r="E70" s="173" t="s">
        <v>700</v>
      </c>
      <c r="F70" s="30" t="s">
        <v>723</v>
      </c>
      <c r="G70" s="32">
        <v>8</v>
      </c>
      <c r="H70" s="347" t="s">
        <v>731</v>
      </c>
      <c r="I70" s="348">
        <v>10.5</v>
      </c>
      <c r="J70" s="366">
        <f t="shared" si="1"/>
        <v>84</v>
      </c>
      <c r="K70" s="369" t="s">
        <v>732</v>
      </c>
    </row>
    <row r="71" spans="1:11" s="338" customFormat="1" ht="24">
      <c r="A71" s="348">
        <v>64</v>
      </c>
      <c r="B71" s="30" t="s">
        <v>733</v>
      </c>
      <c r="C71" s="89" t="s">
        <v>31</v>
      </c>
      <c r="D71" s="524" t="s">
        <v>734</v>
      </c>
      <c r="E71" s="33" t="s">
        <v>717</v>
      </c>
      <c r="F71" s="30" t="s">
        <v>735</v>
      </c>
      <c r="G71" s="32">
        <v>7</v>
      </c>
      <c r="H71" s="347" t="s">
        <v>146</v>
      </c>
      <c r="I71" s="348">
        <v>12</v>
      </c>
      <c r="J71" s="366">
        <f t="shared" si="1"/>
        <v>84</v>
      </c>
      <c r="K71" s="368"/>
    </row>
    <row r="72" spans="1:11" s="338" customFormat="1" ht="24">
      <c r="A72" s="348">
        <v>65</v>
      </c>
      <c r="B72" s="30" t="s">
        <v>736</v>
      </c>
      <c r="C72" s="89" t="s">
        <v>31</v>
      </c>
      <c r="D72" s="525" t="s">
        <v>737</v>
      </c>
      <c r="E72" s="33" t="s">
        <v>700</v>
      </c>
      <c r="F72" s="30" t="s">
        <v>735</v>
      </c>
      <c r="G72" s="32">
        <v>8</v>
      </c>
      <c r="H72" s="347" t="s">
        <v>146</v>
      </c>
      <c r="I72" s="348">
        <v>12</v>
      </c>
      <c r="J72" s="366">
        <f t="shared" si="1"/>
        <v>96</v>
      </c>
      <c r="K72" s="368"/>
    </row>
    <row r="73" spans="1:11" s="338" customFormat="1" ht="24">
      <c r="A73" s="348">
        <v>66</v>
      </c>
      <c r="B73" s="30" t="s">
        <v>738</v>
      </c>
      <c r="C73" s="89" t="s">
        <v>31</v>
      </c>
      <c r="D73" s="525" t="s">
        <v>739</v>
      </c>
      <c r="E73" s="33" t="s">
        <v>708</v>
      </c>
      <c r="F73" s="30" t="s">
        <v>709</v>
      </c>
      <c r="G73" s="32">
        <v>8</v>
      </c>
      <c r="H73" s="347" t="s">
        <v>146</v>
      </c>
      <c r="I73" s="348">
        <v>12</v>
      </c>
      <c r="J73" s="366">
        <f t="shared" si="1"/>
        <v>96</v>
      </c>
      <c r="K73" s="368"/>
    </row>
    <row r="74" spans="1:11" s="338" customFormat="1" ht="60">
      <c r="A74" s="348">
        <v>67</v>
      </c>
      <c r="B74" s="30" t="s">
        <v>740</v>
      </c>
      <c r="C74" s="89" t="s">
        <v>31</v>
      </c>
      <c r="D74" s="40" t="s">
        <v>741</v>
      </c>
      <c r="E74" s="173" t="s">
        <v>742</v>
      </c>
      <c r="F74" s="30" t="s">
        <v>735</v>
      </c>
      <c r="G74" s="32">
        <v>7</v>
      </c>
      <c r="H74" s="347" t="s">
        <v>743</v>
      </c>
      <c r="I74" s="348">
        <v>3.5</v>
      </c>
      <c r="J74" s="366">
        <f t="shared" si="1"/>
        <v>24.5</v>
      </c>
      <c r="K74" s="369" t="s">
        <v>744</v>
      </c>
    </row>
    <row r="75" spans="1:11" s="338" customFormat="1" ht="24">
      <c r="A75" s="348">
        <v>68</v>
      </c>
      <c r="B75" s="30" t="s">
        <v>745</v>
      </c>
      <c r="C75" s="89" t="s">
        <v>31</v>
      </c>
      <c r="D75" s="525" t="s">
        <v>746</v>
      </c>
      <c r="E75" s="33" t="s">
        <v>747</v>
      </c>
      <c r="F75" s="30" t="s">
        <v>701</v>
      </c>
      <c r="G75" s="32">
        <v>8</v>
      </c>
      <c r="H75" s="347" t="s">
        <v>146</v>
      </c>
      <c r="I75" s="348">
        <v>12</v>
      </c>
      <c r="J75" s="366">
        <f t="shared" si="1"/>
        <v>96</v>
      </c>
      <c r="K75" s="368"/>
    </row>
    <row r="76" spans="1:11" s="338" customFormat="1" ht="60">
      <c r="A76" s="348">
        <v>69</v>
      </c>
      <c r="B76" s="30" t="s">
        <v>748</v>
      </c>
      <c r="C76" s="89" t="s">
        <v>31</v>
      </c>
      <c r="D76" s="525" t="s">
        <v>749</v>
      </c>
      <c r="E76" s="33" t="s">
        <v>700</v>
      </c>
      <c r="F76" s="30" t="s">
        <v>750</v>
      </c>
      <c r="G76" s="32">
        <v>8</v>
      </c>
      <c r="H76" s="347" t="s">
        <v>146</v>
      </c>
      <c r="I76" s="348">
        <v>11</v>
      </c>
      <c r="J76" s="366">
        <f t="shared" si="1"/>
        <v>88</v>
      </c>
      <c r="K76" s="376" t="s">
        <v>751</v>
      </c>
    </row>
    <row r="77" spans="1:11" s="338" customFormat="1" ht="101.25">
      <c r="A77" s="348">
        <v>70</v>
      </c>
      <c r="B77" s="30" t="s">
        <v>752</v>
      </c>
      <c r="C77" s="89" t="s">
        <v>31</v>
      </c>
      <c r="D77" s="525" t="s">
        <v>753</v>
      </c>
      <c r="E77" s="173" t="s">
        <v>754</v>
      </c>
      <c r="F77" s="30" t="s">
        <v>701</v>
      </c>
      <c r="G77" s="32">
        <v>8</v>
      </c>
      <c r="H77" s="347" t="s">
        <v>755</v>
      </c>
      <c r="I77" s="348">
        <v>3.5</v>
      </c>
      <c r="J77" s="366">
        <f t="shared" si="1"/>
        <v>28</v>
      </c>
      <c r="K77" s="377" t="s">
        <v>756</v>
      </c>
    </row>
    <row r="78" spans="1:11" s="338" customFormat="1" ht="24">
      <c r="A78" s="348">
        <v>71</v>
      </c>
      <c r="B78" s="30" t="s">
        <v>757</v>
      </c>
      <c r="C78" s="89" t="s">
        <v>31</v>
      </c>
      <c r="D78" s="525" t="s">
        <v>758</v>
      </c>
      <c r="E78" s="33" t="s">
        <v>700</v>
      </c>
      <c r="F78" s="30" t="s">
        <v>701</v>
      </c>
      <c r="G78" s="32">
        <v>8</v>
      </c>
      <c r="H78" s="347" t="s">
        <v>146</v>
      </c>
      <c r="I78" s="348">
        <v>12</v>
      </c>
      <c r="J78" s="366">
        <f t="shared" si="1"/>
        <v>96</v>
      </c>
      <c r="K78" s="368"/>
    </row>
    <row r="79" spans="1:11" s="338" customFormat="1" ht="24">
      <c r="A79" s="348">
        <v>72</v>
      </c>
      <c r="B79" s="30" t="s">
        <v>759</v>
      </c>
      <c r="C79" s="89" t="s">
        <v>31</v>
      </c>
      <c r="D79" s="525" t="s">
        <v>760</v>
      </c>
      <c r="E79" s="33" t="s">
        <v>747</v>
      </c>
      <c r="F79" s="30" t="s">
        <v>750</v>
      </c>
      <c r="G79" s="32">
        <v>8</v>
      </c>
      <c r="H79" s="347" t="s">
        <v>146</v>
      </c>
      <c r="I79" s="348">
        <v>12</v>
      </c>
      <c r="J79" s="366">
        <f t="shared" si="1"/>
        <v>96</v>
      </c>
      <c r="K79" s="368"/>
    </row>
    <row r="80" spans="1:11" s="338" customFormat="1" ht="36">
      <c r="A80" s="348">
        <v>73</v>
      </c>
      <c r="B80" s="30" t="s">
        <v>761</v>
      </c>
      <c r="C80" s="89" t="s">
        <v>31</v>
      </c>
      <c r="D80" s="525" t="s">
        <v>762</v>
      </c>
      <c r="E80" s="33" t="s">
        <v>717</v>
      </c>
      <c r="F80" s="30" t="s">
        <v>712</v>
      </c>
      <c r="G80" s="32">
        <v>7</v>
      </c>
      <c r="H80" s="347" t="s">
        <v>146</v>
      </c>
      <c r="I80" s="348">
        <v>11.5</v>
      </c>
      <c r="J80" s="366">
        <f t="shared" si="1"/>
        <v>80.5</v>
      </c>
      <c r="K80" s="369" t="s">
        <v>763</v>
      </c>
    </row>
    <row r="81" spans="1:11" s="338" customFormat="1" ht="24">
      <c r="A81" s="348">
        <v>74</v>
      </c>
      <c r="B81" s="30" t="s">
        <v>764</v>
      </c>
      <c r="C81" s="89" t="s">
        <v>31</v>
      </c>
      <c r="D81" s="525" t="s">
        <v>765</v>
      </c>
      <c r="E81" s="33" t="s">
        <v>747</v>
      </c>
      <c r="F81" s="30" t="s">
        <v>712</v>
      </c>
      <c r="G81" s="32">
        <v>7</v>
      </c>
      <c r="H81" s="347" t="s">
        <v>146</v>
      </c>
      <c r="I81" s="348">
        <v>12</v>
      </c>
      <c r="J81" s="366">
        <f t="shared" si="1"/>
        <v>84</v>
      </c>
      <c r="K81" s="368"/>
    </row>
    <row r="82" spans="1:11" s="338" customFormat="1" ht="36">
      <c r="A82" s="348">
        <v>75</v>
      </c>
      <c r="B82" s="30" t="s">
        <v>766</v>
      </c>
      <c r="C82" s="89" t="s">
        <v>31</v>
      </c>
      <c r="D82" s="525" t="s">
        <v>767</v>
      </c>
      <c r="E82" s="173" t="s">
        <v>717</v>
      </c>
      <c r="F82" s="30" t="s">
        <v>709</v>
      </c>
      <c r="G82" s="32">
        <v>7</v>
      </c>
      <c r="H82" s="347" t="s">
        <v>146</v>
      </c>
      <c r="I82" s="348">
        <v>11.5</v>
      </c>
      <c r="J82" s="366">
        <f t="shared" si="1"/>
        <v>80.5</v>
      </c>
      <c r="K82" s="369" t="s">
        <v>768</v>
      </c>
    </row>
    <row r="83" spans="1:11" s="338" customFormat="1" ht="24">
      <c r="A83" s="348">
        <v>76</v>
      </c>
      <c r="B83" s="30" t="s">
        <v>769</v>
      </c>
      <c r="C83" s="89" t="s">
        <v>31</v>
      </c>
      <c r="D83" s="525" t="s">
        <v>770</v>
      </c>
      <c r="E83" s="33" t="s">
        <v>747</v>
      </c>
      <c r="F83" s="30" t="s">
        <v>735</v>
      </c>
      <c r="G83" s="32">
        <v>8</v>
      </c>
      <c r="H83" s="347" t="s">
        <v>146</v>
      </c>
      <c r="I83" s="348">
        <v>12</v>
      </c>
      <c r="J83" s="366">
        <f t="shared" si="1"/>
        <v>96</v>
      </c>
      <c r="K83" s="368"/>
    </row>
    <row r="84" spans="1:11" s="338" customFormat="1" ht="24">
      <c r="A84" s="348">
        <v>77</v>
      </c>
      <c r="B84" s="30" t="s">
        <v>771</v>
      </c>
      <c r="C84" s="89" t="s">
        <v>31</v>
      </c>
      <c r="D84" s="525" t="s">
        <v>772</v>
      </c>
      <c r="E84" s="33" t="s">
        <v>700</v>
      </c>
      <c r="F84" s="30" t="s">
        <v>712</v>
      </c>
      <c r="G84" s="32">
        <v>8</v>
      </c>
      <c r="H84" s="347" t="s">
        <v>146</v>
      </c>
      <c r="I84" s="348">
        <v>12</v>
      </c>
      <c r="J84" s="366">
        <f t="shared" si="1"/>
        <v>96</v>
      </c>
      <c r="K84" s="368"/>
    </row>
    <row r="85" spans="1:11" s="338" customFormat="1" ht="24">
      <c r="A85" s="348">
        <v>78</v>
      </c>
      <c r="B85" s="30" t="s">
        <v>773</v>
      </c>
      <c r="C85" s="89" t="s">
        <v>31</v>
      </c>
      <c r="D85" s="525" t="s">
        <v>774</v>
      </c>
      <c r="E85" s="33" t="s">
        <v>747</v>
      </c>
      <c r="F85" s="30" t="s">
        <v>750</v>
      </c>
      <c r="G85" s="32">
        <v>8</v>
      </c>
      <c r="H85" s="347" t="s">
        <v>146</v>
      </c>
      <c r="I85" s="348">
        <v>12</v>
      </c>
      <c r="J85" s="366">
        <f t="shared" si="1"/>
        <v>96</v>
      </c>
      <c r="K85" s="368"/>
    </row>
    <row r="86" spans="1:11" s="338" customFormat="1" ht="24">
      <c r="A86" s="348">
        <v>79</v>
      </c>
      <c r="B86" s="30" t="s">
        <v>775</v>
      </c>
      <c r="C86" s="89" t="s">
        <v>31</v>
      </c>
      <c r="D86" s="40" t="s">
        <v>776</v>
      </c>
      <c r="E86" s="173" t="s">
        <v>717</v>
      </c>
      <c r="F86" s="30" t="s">
        <v>709</v>
      </c>
      <c r="G86" s="32">
        <v>7</v>
      </c>
      <c r="H86" s="347" t="s">
        <v>146</v>
      </c>
      <c r="I86" s="348">
        <v>12</v>
      </c>
      <c r="J86" s="366">
        <f t="shared" si="1"/>
        <v>84</v>
      </c>
      <c r="K86" s="368"/>
    </row>
    <row r="87" spans="1:11" s="338" customFormat="1" ht="24">
      <c r="A87" s="348">
        <v>80</v>
      </c>
      <c r="B87" s="30" t="s">
        <v>777</v>
      </c>
      <c r="C87" s="89" t="s">
        <v>31</v>
      </c>
      <c r="D87" s="525" t="s">
        <v>778</v>
      </c>
      <c r="E87" s="33" t="s">
        <v>747</v>
      </c>
      <c r="F87" s="30" t="s">
        <v>687</v>
      </c>
      <c r="G87" s="32">
        <v>8</v>
      </c>
      <c r="H87" s="347" t="s">
        <v>146</v>
      </c>
      <c r="I87" s="348">
        <v>12</v>
      </c>
      <c r="J87" s="366">
        <f t="shared" si="1"/>
        <v>96</v>
      </c>
      <c r="K87" s="368"/>
    </row>
    <row r="88" spans="1:11" s="338" customFormat="1" ht="24">
      <c r="A88" s="348">
        <v>81</v>
      </c>
      <c r="B88" s="30" t="s">
        <v>779</v>
      </c>
      <c r="C88" s="89" t="s">
        <v>31</v>
      </c>
      <c r="D88" s="525" t="s">
        <v>780</v>
      </c>
      <c r="E88" s="33" t="s">
        <v>747</v>
      </c>
      <c r="F88" s="30" t="s">
        <v>781</v>
      </c>
      <c r="G88" s="32">
        <v>8</v>
      </c>
      <c r="H88" s="347" t="s">
        <v>146</v>
      </c>
      <c r="I88" s="348">
        <v>12</v>
      </c>
      <c r="J88" s="366">
        <f t="shared" si="1"/>
        <v>96</v>
      </c>
      <c r="K88" s="368"/>
    </row>
    <row r="89" spans="1:11" s="338" customFormat="1" ht="24">
      <c r="A89" s="348">
        <v>82</v>
      </c>
      <c r="B89" s="30" t="s">
        <v>782</v>
      </c>
      <c r="C89" s="89" t="s">
        <v>31</v>
      </c>
      <c r="D89" s="34" t="s">
        <v>783</v>
      </c>
      <c r="E89" s="173" t="s">
        <v>717</v>
      </c>
      <c r="F89" s="30" t="s">
        <v>712</v>
      </c>
      <c r="G89" s="32">
        <v>7</v>
      </c>
      <c r="H89" s="347" t="s">
        <v>146</v>
      </c>
      <c r="I89" s="348">
        <v>12</v>
      </c>
      <c r="J89" s="366">
        <f t="shared" si="1"/>
        <v>84</v>
      </c>
      <c r="K89" s="368"/>
    </row>
    <row r="90" spans="1:11" s="338" customFormat="1" ht="24">
      <c r="A90" s="348">
        <v>83</v>
      </c>
      <c r="B90" s="30" t="s">
        <v>784</v>
      </c>
      <c r="C90" s="89" t="s">
        <v>31</v>
      </c>
      <c r="D90" s="525" t="s">
        <v>785</v>
      </c>
      <c r="E90" s="33" t="s">
        <v>700</v>
      </c>
      <c r="F90" s="30" t="s">
        <v>750</v>
      </c>
      <c r="G90" s="32">
        <v>8</v>
      </c>
      <c r="H90" s="347" t="s">
        <v>146</v>
      </c>
      <c r="I90" s="348">
        <v>12</v>
      </c>
      <c r="J90" s="366">
        <f t="shared" si="1"/>
        <v>96</v>
      </c>
      <c r="K90" s="368"/>
    </row>
    <row r="91" spans="1:11" s="338" customFormat="1" ht="24">
      <c r="A91" s="348">
        <v>84</v>
      </c>
      <c r="B91" s="30" t="s">
        <v>786</v>
      </c>
      <c r="C91" s="89" t="s">
        <v>31</v>
      </c>
      <c r="D91" s="525" t="s">
        <v>787</v>
      </c>
      <c r="E91" s="33" t="s">
        <v>747</v>
      </c>
      <c r="F91" s="30" t="s">
        <v>723</v>
      </c>
      <c r="G91" s="32">
        <v>8</v>
      </c>
      <c r="H91" s="347" t="s">
        <v>146</v>
      </c>
      <c r="I91" s="348">
        <v>12</v>
      </c>
      <c r="J91" s="366">
        <f t="shared" si="1"/>
        <v>96</v>
      </c>
      <c r="K91" s="368"/>
    </row>
    <row r="92" spans="1:11" s="338" customFormat="1" ht="24">
      <c r="A92" s="348">
        <v>85</v>
      </c>
      <c r="B92" s="30" t="s">
        <v>788</v>
      </c>
      <c r="C92" s="89" t="s">
        <v>31</v>
      </c>
      <c r="D92" s="40" t="s">
        <v>789</v>
      </c>
      <c r="E92" s="33" t="s">
        <v>717</v>
      </c>
      <c r="F92" s="30" t="s">
        <v>709</v>
      </c>
      <c r="G92" s="32">
        <v>7</v>
      </c>
      <c r="H92" s="347" t="s">
        <v>146</v>
      </c>
      <c r="I92" s="348">
        <v>12</v>
      </c>
      <c r="J92" s="366">
        <f t="shared" si="1"/>
        <v>84</v>
      </c>
      <c r="K92" s="368"/>
    </row>
    <row r="93" spans="1:11" s="338" customFormat="1" ht="24">
      <c r="A93" s="348">
        <v>86</v>
      </c>
      <c r="B93" s="30" t="s">
        <v>790</v>
      </c>
      <c r="C93" s="89" t="s">
        <v>31</v>
      </c>
      <c r="D93" s="525" t="s">
        <v>791</v>
      </c>
      <c r="E93" s="33" t="s">
        <v>708</v>
      </c>
      <c r="F93" s="30" t="s">
        <v>701</v>
      </c>
      <c r="G93" s="32">
        <v>8</v>
      </c>
      <c r="H93" s="347" t="s">
        <v>146</v>
      </c>
      <c r="I93" s="348">
        <v>12</v>
      </c>
      <c r="J93" s="366">
        <f t="shared" si="1"/>
        <v>96</v>
      </c>
      <c r="K93" s="368"/>
    </row>
    <row r="94" spans="1:11" s="338" customFormat="1" ht="60">
      <c r="A94" s="348">
        <v>87</v>
      </c>
      <c r="B94" s="30" t="s">
        <v>792</v>
      </c>
      <c r="C94" s="89" t="s">
        <v>31</v>
      </c>
      <c r="D94" s="525" t="s">
        <v>793</v>
      </c>
      <c r="E94" s="33" t="s">
        <v>747</v>
      </c>
      <c r="F94" s="30" t="s">
        <v>701</v>
      </c>
      <c r="G94" s="32">
        <v>8</v>
      </c>
      <c r="H94" s="370" t="s">
        <v>794</v>
      </c>
      <c r="I94" s="348">
        <v>9</v>
      </c>
      <c r="J94" s="366">
        <f t="shared" si="1"/>
        <v>72</v>
      </c>
      <c r="K94" s="376" t="s">
        <v>795</v>
      </c>
    </row>
    <row r="95" spans="1:11" s="338" customFormat="1" ht="24">
      <c r="A95" s="348">
        <v>88</v>
      </c>
      <c r="B95" s="30" t="s">
        <v>796</v>
      </c>
      <c r="C95" s="89" t="s">
        <v>31</v>
      </c>
      <c r="D95" s="525" t="s">
        <v>797</v>
      </c>
      <c r="E95" s="173" t="s">
        <v>798</v>
      </c>
      <c r="F95" s="30" t="s">
        <v>709</v>
      </c>
      <c r="G95" s="32">
        <v>7</v>
      </c>
      <c r="H95" s="347" t="s">
        <v>146</v>
      </c>
      <c r="I95" s="348">
        <v>12</v>
      </c>
      <c r="J95" s="366">
        <f t="shared" si="1"/>
        <v>84</v>
      </c>
      <c r="K95" s="368"/>
    </row>
    <row r="96" spans="1:11" s="338" customFormat="1" ht="72">
      <c r="A96" s="348">
        <v>89</v>
      </c>
      <c r="B96" s="30" t="s">
        <v>799</v>
      </c>
      <c r="C96" s="89" t="s">
        <v>31</v>
      </c>
      <c r="D96" s="40" t="s">
        <v>800</v>
      </c>
      <c r="E96" s="173" t="s">
        <v>717</v>
      </c>
      <c r="F96" s="30" t="s">
        <v>709</v>
      </c>
      <c r="G96" s="32">
        <v>7</v>
      </c>
      <c r="H96" s="347" t="s">
        <v>801</v>
      </c>
      <c r="I96" s="348">
        <v>1.5</v>
      </c>
      <c r="J96" s="366">
        <f t="shared" si="1"/>
        <v>10.5</v>
      </c>
      <c r="K96" s="369" t="s">
        <v>802</v>
      </c>
    </row>
    <row r="97" spans="1:11" s="338" customFormat="1" ht="24">
      <c r="A97" s="348">
        <v>90</v>
      </c>
      <c r="B97" s="30" t="s">
        <v>803</v>
      </c>
      <c r="C97" s="89" t="s">
        <v>31</v>
      </c>
      <c r="D97" s="525" t="s">
        <v>804</v>
      </c>
      <c r="E97" s="33" t="s">
        <v>805</v>
      </c>
      <c r="F97" s="30" t="s">
        <v>701</v>
      </c>
      <c r="G97" s="32">
        <v>7</v>
      </c>
      <c r="H97" s="347" t="s">
        <v>146</v>
      </c>
      <c r="I97" s="348">
        <v>12</v>
      </c>
      <c r="J97" s="366">
        <f t="shared" si="1"/>
        <v>84</v>
      </c>
      <c r="K97" s="368"/>
    </row>
    <row r="98" spans="1:11" s="338" customFormat="1" ht="24">
      <c r="A98" s="348">
        <v>91</v>
      </c>
      <c r="B98" s="30" t="s">
        <v>806</v>
      </c>
      <c r="C98" s="89" t="s">
        <v>31</v>
      </c>
      <c r="D98" s="525" t="s">
        <v>807</v>
      </c>
      <c r="E98" s="33" t="s">
        <v>747</v>
      </c>
      <c r="F98" s="30" t="s">
        <v>750</v>
      </c>
      <c r="G98" s="32">
        <v>8</v>
      </c>
      <c r="H98" s="347" t="s">
        <v>146</v>
      </c>
      <c r="I98" s="348">
        <v>12</v>
      </c>
      <c r="J98" s="366">
        <f t="shared" si="1"/>
        <v>96</v>
      </c>
      <c r="K98" s="368"/>
    </row>
    <row r="99" spans="1:11" s="338" customFormat="1" ht="60">
      <c r="A99" s="348">
        <v>92</v>
      </c>
      <c r="B99" s="30" t="s">
        <v>808</v>
      </c>
      <c r="C99" s="89" t="s">
        <v>31</v>
      </c>
      <c r="D99" s="40" t="s">
        <v>809</v>
      </c>
      <c r="E99" s="173" t="s">
        <v>810</v>
      </c>
      <c r="F99" s="30" t="s">
        <v>701</v>
      </c>
      <c r="G99" s="32">
        <v>8</v>
      </c>
      <c r="H99" s="347" t="s">
        <v>811</v>
      </c>
      <c r="I99" s="348">
        <v>1.5</v>
      </c>
      <c r="J99" s="366">
        <f t="shared" si="1"/>
        <v>12</v>
      </c>
      <c r="K99" s="369" t="s">
        <v>812</v>
      </c>
    </row>
    <row r="100" spans="1:11" s="338" customFormat="1" ht="24">
      <c r="A100" s="348">
        <v>93</v>
      </c>
      <c r="B100" s="30" t="s">
        <v>813</v>
      </c>
      <c r="C100" s="89" t="s">
        <v>31</v>
      </c>
      <c r="D100" s="525" t="s">
        <v>814</v>
      </c>
      <c r="E100" s="33" t="s">
        <v>747</v>
      </c>
      <c r="F100" s="30" t="s">
        <v>750</v>
      </c>
      <c r="G100" s="32">
        <v>8</v>
      </c>
      <c r="H100" s="347" t="s">
        <v>146</v>
      </c>
      <c r="I100" s="348">
        <v>12</v>
      </c>
      <c r="J100" s="366">
        <f t="shared" si="1"/>
        <v>96</v>
      </c>
      <c r="K100" s="368"/>
    </row>
    <row r="101" spans="1:11" s="338" customFormat="1" ht="24">
      <c r="A101" s="348">
        <v>94</v>
      </c>
      <c r="B101" s="30" t="s">
        <v>815</v>
      </c>
      <c r="C101" s="89" t="s">
        <v>31</v>
      </c>
      <c r="D101" s="40" t="s">
        <v>816</v>
      </c>
      <c r="E101" s="33" t="s">
        <v>747</v>
      </c>
      <c r="F101" s="30" t="s">
        <v>701</v>
      </c>
      <c r="G101" s="32">
        <v>7</v>
      </c>
      <c r="H101" s="347" t="s">
        <v>146</v>
      </c>
      <c r="I101" s="348">
        <v>12</v>
      </c>
      <c r="J101" s="366">
        <f t="shared" si="1"/>
        <v>84</v>
      </c>
      <c r="K101" s="368"/>
    </row>
    <row r="102" spans="1:11" s="338" customFormat="1" ht="24">
      <c r="A102" s="348">
        <v>95</v>
      </c>
      <c r="B102" s="30" t="s">
        <v>817</v>
      </c>
      <c r="C102" s="89" t="s">
        <v>31</v>
      </c>
      <c r="D102" s="525" t="s">
        <v>818</v>
      </c>
      <c r="E102" s="173" t="s">
        <v>722</v>
      </c>
      <c r="F102" s="30" t="s">
        <v>723</v>
      </c>
      <c r="G102" s="32">
        <v>8</v>
      </c>
      <c r="H102" s="347" t="s">
        <v>146</v>
      </c>
      <c r="I102" s="348">
        <v>12</v>
      </c>
      <c r="J102" s="366">
        <f t="shared" si="1"/>
        <v>96</v>
      </c>
      <c r="K102" s="368"/>
    </row>
    <row r="103" spans="1:11" s="338" customFormat="1" ht="24">
      <c r="A103" s="348">
        <v>96</v>
      </c>
      <c r="B103" s="30" t="s">
        <v>819</v>
      </c>
      <c r="C103" s="89" t="s">
        <v>31</v>
      </c>
      <c r="D103" s="40" t="s">
        <v>820</v>
      </c>
      <c r="E103" s="33" t="s">
        <v>700</v>
      </c>
      <c r="F103" s="30" t="s">
        <v>701</v>
      </c>
      <c r="G103" s="32">
        <v>7</v>
      </c>
      <c r="H103" s="347" t="s">
        <v>146</v>
      </c>
      <c r="I103" s="348">
        <v>12</v>
      </c>
      <c r="J103" s="366">
        <f t="shared" si="1"/>
        <v>84</v>
      </c>
      <c r="K103" s="368"/>
    </row>
    <row r="104" spans="1:11" s="338" customFormat="1" ht="24">
      <c r="A104" s="348">
        <v>97</v>
      </c>
      <c r="B104" s="30" t="s">
        <v>821</v>
      </c>
      <c r="C104" s="89" t="s">
        <v>31</v>
      </c>
      <c r="D104" s="525" t="s">
        <v>822</v>
      </c>
      <c r="E104" s="33" t="s">
        <v>747</v>
      </c>
      <c r="F104" s="30" t="s">
        <v>701</v>
      </c>
      <c r="G104" s="32">
        <v>8</v>
      </c>
      <c r="H104" s="347" t="s">
        <v>146</v>
      </c>
      <c r="I104" s="348">
        <v>12</v>
      </c>
      <c r="J104" s="366">
        <f t="shared" si="1"/>
        <v>96</v>
      </c>
      <c r="K104" s="368"/>
    </row>
    <row r="105" spans="1:11" s="338" customFormat="1" ht="36">
      <c r="A105" s="348">
        <v>98</v>
      </c>
      <c r="B105" s="30" t="s">
        <v>823</v>
      </c>
      <c r="C105" s="89" t="s">
        <v>31</v>
      </c>
      <c r="D105" s="525" t="s">
        <v>824</v>
      </c>
      <c r="E105" s="33" t="s">
        <v>708</v>
      </c>
      <c r="F105" s="30" t="s">
        <v>701</v>
      </c>
      <c r="G105" s="32">
        <v>8</v>
      </c>
      <c r="H105" s="347" t="s">
        <v>146</v>
      </c>
      <c r="I105" s="348">
        <v>11.5</v>
      </c>
      <c r="J105" s="366">
        <f t="shared" si="1"/>
        <v>92</v>
      </c>
      <c r="K105" s="369" t="s">
        <v>763</v>
      </c>
    </row>
    <row r="106" spans="1:11" s="338" customFormat="1" ht="24">
      <c r="A106" s="348">
        <v>99</v>
      </c>
      <c r="B106" s="30" t="s">
        <v>825</v>
      </c>
      <c r="C106" s="89" t="s">
        <v>31</v>
      </c>
      <c r="D106" s="525" t="s">
        <v>826</v>
      </c>
      <c r="E106" s="33" t="s">
        <v>827</v>
      </c>
      <c r="F106" s="30" t="s">
        <v>750</v>
      </c>
      <c r="G106" s="32">
        <v>8</v>
      </c>
      <c r="H106" s="347" t="s">
        <v>146</v>
      </c>
      <c r="I106" s="348">
        <v>12</v>
      </c>
      <c r="J106" s="366">
        <f t="shared" si="1"/>
        <v>96</v>
      </c>
      <c r="K106" s="368"/>
    </row>
    <row r="107" spans="1:11" s="338" customFormat="1" ht="24">
      <c r="A107" s="348">
        <v>100</v>
      </c>
      <c r="B107" s="30" t="s">
        <v>828</v>
      </c>
      <c r="C107" s="89" t="s">
        <v>31</v>
      </c>
      <c r="D107" s="525" t="s">
        <v>829</v>
      </c>
      <c r="E107" s="33" t="s">
        <v>830</v>
      </c>
      <c r="F107" s="30" t="s">
        <v>701</v>
      </c>
      <c r="G107" s="32">
        <v>8</v>
      </c>
      <c r="H107" s="347" t="s">
        <v>146</v>
      </c>
      <c r="I107" s="348">
        <v>12</v>
      </c>
      <c r="J107" s="366">
        <f t="shared" si="1"/>
        <v>96</v>
      </c>
      <c r="K107" s="368"/>
    </row>
    <row r="108" spans="1:11" s="338" customFormat="1" ht="24">
      <c r="A108" s="348">
        <v>101</v>
      </c>
      <c r="B108" s="30" t="s">
        <v>831</v>
      </c>
      <c r="C108" s="89" t="s">
        <v>31</v>
      </c>
      <c r="D108" s="525" t="s">
        <v>832</v>
      </c>
      <c r="E108" s="33" t="s">
        <v>747</v>
      </c>
      <c r="F108" s="30" t="s">
        <v>701</v>
      </c>
      <c r="G108" s="32">
        <v>8</v>
      </c>
      <c r="H108" s="347" t="s">
        <v>146</v>
      </c>
      <c r="I108" s="348">
        <v>12</v>
      </c>
      <c r="J108" s="366">
        <f aca="true" t="shared" si="2" ref="J108:J122">SUM(G108*I108)</f>
        <v>96</v>
      </c>
      <c r="K108" s="368"/>
    </row>
    <row r="109" spans="1:11" s="338" customFormat="1" ht="60">
      <c r="A109" s="348">
        <v>102</v>
      </c>
      <c r="B109" s="30" t="s">
        <v>833</v>
      </c>
      <c r="C109" s="89" t="s">
        <v>31</v>
      </c>
      <c r="D109" s="40" t="s">
        <v>834</v>
      </c>
      <c r="E109" s="173" t="s">
        <v>747</v>
      </c>
      <c r="F109" s="30" t="s">
        <v>701</v>
      </c>
      <c r="G109" s="32">
        <v>8</v>
      </c>
      <c r="H109" s="347" t="s">
        <v>835</v>
      </c>
      <c r="I109" s="348">
        <v>4</v>
      </c>
      <c r="J109" s="366">
        <f t="shared" si="2"/>
        <v>32</v>
      </c>
      <c r="K109" s="376" t="s">
        <v>836</v>
      </c>
    </row>
    <row r="110" spans="1:11" s="338" customFormat="1" ht="24">
      <c r="A110" s="348">
        <v>103</v>
      </c>
      <c r="B110" s="30" t="s">
        <v>837</v>
      </c>
      <c r="C110" s="89" t="s">
        <v>31</v>
      </c>
      <c r="D110" s="525" t="s">
        <v>838</v>
      </c>
      <c r="E110" s="33" t="s">
        <v>747</v>
      </c>
      <c r="F110" s="30" t="s">
        <v>723</v>
      </c>
      <c r="G110" s="32">
        <v>8</v>
      </c>
      <c r="H110" s="347" t="s">
        <v>146</v>
      </c>
      <c r="I110" s="348">
        <v>12</v>
      </c>
      <c r="J110" s="366">
        <f t="shared" si="2"/>
        <v>96</v>
      </c>
      <c r="K110" s="368"/>
    </row>
    <row r="111" spans="1:11" s="338" customFormat="1" ht="36">
      <c r="A111" s="348">
        <v>104</v>
      </c>
      <c r="B111" s="30" t="s">
        <v>839</v>
      </c>
      <c r="C111" s="89" t="s">
        <v>31</v>
      </c>
      <c r="D111" s="525" t="s">
        <v>840</v>
      </c>
      <c r="E111" s="33" t="s">
        <v>717</v>
      </c>
      <c r="F111" s="30" t="s">
        <v>709</v>
      </c>
      <c r="G111" s="32">
        <v>7</v>
      </c>
      <c r="H111" s="347" t="s">
        <v>146</v>
      </c>
      <c r="I111" s="348">
        <v>11.5</v>
      </c>
      <c r="J111" s="366">
        <f t="shared" si="2"/>
        <v>80.5</v>
      </c>
      <c r="K111" s="369" t="s">
        <v>841</v>
      </c>
    </row>
    <row r="112" spans="1:11" s="338" customFormat="1" ht="24">
      <c r="A112" s="348">
        <v>105</v>
      </c>
      <c r="B112" s="30" t="s">
        <v>842</v>
      </c>
      <c r="C112" s="89" t="s">
        <v>31</v>
      </c>
      <c r="D112" s="40" t="s">
        <v>843</v>
      </c>
      <c r="E112" s="173" t="s">
        <v>708</v>
      </c>
      <c r="F112" s="30" t="s">
        <v>735</v>
      </c>
      <c r="G112" s="32">
        <v>8</v>
      </c>
      <c r="H112" s="347" t="s">
        <v>146</v>
      </c>
      <c r="I112" s="348">
        <v>12</v>
      </c>
      <c r="J112" s="366">
        <f t="shared" si="2"/>
        <v>96</v>
      </c>
      <c r="K112" s="368"/>
    </row>
    <row r="113" spans="1:11" s="338" customFormat="1" ht="24">
      <c r="A113" s="348">
        <v>106</v>
      </c>
      <c r="B113" s="30" t="s">
        <v>844</v>
      </c>
      <c r="C113" s="89" t="s">
        <v>31</v>
      </c>
      <c r="D113" s="525" t="s">
        <v>845</v>
      </c>
      <c r="E113" s="33" t="s">
        <v>700</v>
      </c>
      <c r="F113" s="30" t="s">
        <v>750</v>
      </c>
      <c r="G113" s="32">
        <v>8</v>
      </c>
      <c r="H113" s="347" t="s">
        <v>146</v>
      </c>
      <c r="I113" s="348">
        <v>12</v>
      </c>
      <c r="J113" s="366">
        <f t="shared" si="2"/>
        <v>96</v>
      </c>
      <c r="K113" s="368"/>
    </row>
    <row r="114" spans="1:11" s="338" customFormat="1" ht="24">
      <c r="A114" s="348">
        <v>107</v>
      </c>
      <c r="B114" s="30" t="s">
        <v>846</v>
      </c>
      <c r="C114" s="89" t="s">
        <v>31</v>
      </c>
      <c r="D114" s="525" t="s">
        <v>847</v>
      </c>
      <c r="E114" s="33" t="s">
        <v>700</v>
      </c>
      <c r="F114" s="30" t="s">
        <v>735</v>
      </c>
      <c r="G114" s="32">
        <v>8</v>
      </c>
      <c r="H114" s="347" t="s">
        <v>146</v>
      </c>
      <c r="I114" s="348">
        <v>12</v>
      </c>
      <c r="J114" s="366">
        <f t="shared" si="2"/>
        <v>96</v>
      </c>
      <c r="K114" s="368"/>
    </row>
    <row r="115" spans="1:11" s="338" customFormat="1" ht="24">
      <c r="A115" s="348">
        <v>108</v>
      </c>
      <c r="B115" s="30" t="s">
        <v>848</v>
      </c>
      <c r="C115" s="89" t="s">
        <v>31</v>
      </c>
      <c r="D115" s="525" t="s">
        <v>849</v>
      </c>
      <c r="E115" s="33" t="s">
        <v>717</v>
      </c>
      <c r="F115" s="30" t="s">
        <v>712</v>
      </c>
      <c r="G115" s="32">
        <v>7</v>
      </c>
      <c r="H115" s="347" t="s">
        <v>146</v>
      </c>
      <c r="I115" s="348">
        <v>12</v>
      </c>
      <c r="J115" s="366">
        <f t="shared" si="2"/>
        <v>84</v>
      </c>
      <c r="K115" s="368"/>
    </row>
    <row r="116" spans="1:11" s="338" customFormat="1" ht="24">
      <c r="A116" s="348">
        <v>109</v>
      </c>
      <c r="B116" s="30" t="s">
        <v>850</v>
      </c>
      <c r="C116" s="89" t="s">
        <v>31</v>
      </c>
      <c r="D116" s="525" t="s">
        <v>851</v>
      </c>
      <c r="E116" s="173" t="s">
        <v>700</v>
      </c>
      <c r="F116" s="30" t="s">
        <v>701</v>
      </c>
      <c r="G116" s="32">
        <v>8</v>
      </c>
      <c r="H116" s="347" t="s">
        <v>146</v>
      </c>
      <c r="I116" s="348">
        <v>12</v>
      </c>
      <c r="J116" s="366">
        <f t="shared" si="2"/>
        <v>96</v>
      </c>
      <c r="K116" s="368"/>
    </row>
    <row r="117" spans="1:11" s="338" customFormat="1" ht="24">
      <c r="A117" s="348">
        <v>110</v>
      </c>
      <c r="B117" s="30" t="s">
        <v>852</v>
      </c>
      <c r="C117" s="89" t="s">
        <v>31</v>
      </c>
      <c r="D117" s="525" t="s">
        <v>853</v>
      </c>
      <c r="E117" s="33" t="s">
        <v>700</v>
      </c>
      <c r="F117" s="30" t="s">
        <v>728</v>
      </c>
      <c r="G117" s="32">
        <v>8</v>
      </c>
      <c r="H117" s="347" t="s">
        <v>146</v>
      </c>
      <c r="I117" s="348">
        <v>12</v>
      </c>
      <c r="J117" s="366">
        <f t="shared" si="2"/>
        <v>96</v>
      </c>
      <c r="K117" s="368"/>
    </row>
    <row r="118" spans="1:11" s="338" customFormat="1" ht="24">
      <c r="A118" s="348">
        <v>111</v>
      </c>
      <c r="B118" s="30" t="s">
        <v>854</v>
      </c>
      <c r="C118" s="89" t="s">
        <v>31</v>
      </c>
      <c r="D118" s="525" t="s">
        <v>855</v>
      </c>
      <c r="E118" s="33" t="s">
        <v>856</v>
      </c>
      <c r="F118" s="30" t="s">
        <v>735</v>
      </c>
      <c r="G118" s="32">
        <v>8</v>
      </c>
      <c r="H118" s="347" t="s">
        <v>146</v>
      </c>
      <c r="I118" s="348">
        <v>12</v>
      </c>
      <c r="J118" s="366">
        <f t="shared" si="2"/>
        <v>96</v>
      </c>
      <c r="K118" s="368"/>
    </row>
    <row r="119" spans="1:11" s="338" customFormat="1" ht="24">
      <c r="A119" s="348">
        <v>112</v>
      </c>
      <c r="B119" s="30" t="s">
        <v>857</v>
      </c>
      <c r="C119" s="89" t="s">
        <v>31</v>
      </c>
      <c r="D119" s="525" t="s">
        <v>858</v>
      </c>
      <c r="E119" s="33" t="s">
        <v>700</v>
      </c>
      <c r="F119" s="30" t="s">
        <v>701</v>
      </c>
      <c r="G119" s="32">
        <v>8</v>
      </c>
      <c r="H119" s="347" t="s">
        <v>146</v>
      </c>
      <c r="I119" s="348">
        <v>12</v>
      </c>
      <c r="J119" s="366">
        <f t="shared" si="2"/>
        <v>96</v>
      </c>
      <c r="K119" s="368"/>
    </row>
    <row r="120" spans="1:11" s="338" customFormat="1" ht="36">
      <c r="A120" s="348">
        <v>113</v>
      </c>
      <c r="B120" s="30" t="s">
        <v>859</v>
      </c>
      <c r="C120" s="89" t="s">
        <v>31</v>
      </c>
      <c r="D120" s="525" t="s">
        <v>860</v>
      </c>
      <c r="E120" s="33" t="s">
        <v>856</v>
      </c>
      <c r="F120" s="30" t="s">
        <v>750</v>
      </c>
      <c r="G120" s="32">
        <v>8</v>
      </c>
      <c r="H120" s="347" t="s">
        <v>146</v>
      </c>
      <c r="I120" s="348">
        <v>11.5</v>
      </c>
      <c r="J120" s="366">
        <f t="shared" si="2"/>
        <v>92</v>
      </c>
      <c r="K120" s="369" t="s">
        <v>861</v>
      </c>
    </row>
    <row r="121" spans="1:11" s="338" customFormat="1" ht="60">
      <c r="A121" s="348">
        <v>114</v>
      </c>
      <c r="B121" s="30" t="s">
        <v>862</v>
      </c>
      <c r="C121" s="89" t="s">
        <v>31</v>
      </c>
      <c r="D121" s="525" t="s">
        <v>863</v>
      </c>
      <c r="E121" s="173" t="s">
        <v>700</v>
      </c>
      <c r="F121" s="30" t="s">
        <v>735</v>
      </c>
      <c r="G121" s="32">
        <v>8</v>
      </c>
      <c r="H121" s="347" t="s">
        <v>864</v>
      </c>
      <c r="I121" s="348">
        <v>5.5</v>
      </c>
      <c r="J121" s="366">
        <f t="shared" si="2"/>
        <v>44</v>
      </c>
      <c r="K121" s="369" t="s">
        <v>865</v>
      </c>
    </row>
    <row r="122" spans="1:11" s="338" customFormat="1" ht="60">
      <c r="A122" s="348">
        <v>115</v>
      </c>
      <c r="B122" s="30" t="s">
        <v>866</v>
      </c>
      <c r="C122" s="89" t="s">
        <v>31</v>
      </c>
      <c r="D122" s="524" t="s">
        <v>867</v>
      </c>
      <c r="E122" s="33" t="s">
        <v>700</v>
      </c>
      <c r="F122" s="30" t="s">
        <v>735</v>
      </c>
      <c r="G122" s="348">
        <v>8</v>
      </c>
      <c r="H122" s="347" t="s">
        <v>868</v>
      </c>
      <c r="I122" s="348">
        <v>2.5</v>
      </c>
      <c r="J122" s="366">
        <f t="shared" si="2"/>
        <v>20</v>
      </c>
      <c r="K122" s="369" t="s">
        <v>869</v>
      </c>
    </row>
    <row r="123" spans="1:11" s="338" customFormat="1" ht="24">
      <c r="A123" s="348">
        <v>116</v>
      </c>
      <c r="B123" s="371" t="s">
        <v>870</v>
      </c>
      <c r="C123" s="372" t="s">
        <v>32</v>
      </c>
      <c r="D123" s="373" t="s">
        <v>871</v>
      </c>
      <c r="E123" s="347" t="s">
        <v>872</v>
      </c>
      <c r="F123" s="372" t="s">
        <v>873</v>
      </c>
      <c r="G123" s="372">
        <v>9</v>
      </c>
      <c r="H123" s="347" t="s">
        <v>146</v>
      </c>
      <c r="I123" s="33">
        <v>12</v>
      </c>
      <c r="J123" s="366">
        <f aca="true" t="shared" si="3" ref="J123:J186">G123*I123</f>
        <v>108</v>
      </c>
      <c r="K123" s="347"/>
    </row>
    <row r="124" spans="1:11" s="338" customFormat="1" ht="24">
      <c r="A124" s="348">
        <v>117</v>
      </c>
      <c r="B124" s="371" t="s">
        <v>874</v>
      </c>
      <c r="C124" s="372" t="s">
        <v>32</v>
      </c>
      <c r="D124" s="373" t="s">
        <v>875</v>
      </c>
      <c r="E124" s="347" t="s">
        <v>872</v>
      </c>
      <c r="F124" s="372" t="s">
        <v>873</v>
      </c>
      <c r="G124" s="372">
        <v>9</v>
      </c>
      <c r="H124" s="347" t="s">
        <v>876</v>
      </c>
      <c r="I124" s="33">
        <v>2</v>
      </c>
      <c r="J124" s="366">
        <f t="shared" si="3"/>
        <v>18</v>
      </c>
      <c r="K124" s="347"/>
    </row>
    <row r="125" spans="1:11" s="338" customFormat="1" ht="24">
      <c r="A125" s="348">
        <v>118</v>
      </c>
      <c r="B125" s="374" t="s">
        <v>877</v>
      </c>
      <c r="C125" s="372" t="s">
        <v>32</v>
      </c>
      <c r="D125" s="375" t="s">
        <v>878</v>
      </c>
      <c r="E125" s="347" t="s">
        <v>872</v>
      </c>
      <c r="F125" s="372" t="s">
        <v>873</v>
      </c>
      <c r="G125" s="372">
        <v>8</v>
      </c>
      <c r="H125" s="347" t="s">
        <v>876</v>
      </c>
      <c r="I125" s="33">
        <v>2</v>
      </c>
      <c r="J125" s="366">
        <f t="shared" si="3"/>
        <v>16</v>
      </c>
      <c r="K125" s="347"/>
    </row>
    <row r="126" spans="1:11" s="338" customFormat="1" ht="24">
      <c r="A126" s="348">
        <v>119</v>
      </c>
      <c r="B126" s="374" t="s">
        <v>879</v>
      </c>
      <c r="C126" s="372" t="s">
        <v>32</v>
      </c>
      <c r="D126" s="375" t="s">
        <v>880</v>
      </c>
      <c r="E126" s="347" t="s">
        <v>872</v>
      </c>
      <c r="F126" s="372" t="s">
        <v>873</v>
      </c>
      <c r="G126" s="372">
        <v>8</v>
      </c>
      <c r="H126" s="347" t="s">
        <v>881</v>
      </c>
      <c r="I126" s="33">
        <v>5.5</v>
      </c>
      <c r="J126" s="366">
        <f t="shared" si="3"/>
        <v>44</v>
      </c>
      <c r="K126" s="347"/>
    </row>
    <row r="127" spans="1:11" s="338" customFormat="1" ht="24">
      <c r="A127" s="348">
        <v>120</v>
      </c>
      <c r="B127" s="374" t="s">
        <v>882</v>
      </c>
      <c r="C127" s="372" t="s">
        <v>32</v>
      </c>
      <c r="D127" s="375" t="s">
        <v>883</v>
      </c>
      <c r="E127" s="347" t="s">
        <v>872</v>
      </c>
      <c r="F127" s="372" t="s">
        <v>884</v>
      </c>
      <c r="G127" s="372">
        <v>8</v>
      </c>
      <c r="H127" s="347" t="s">
        <v>885</v>
      </c>
      <c r="I127" s="33">
        <v>6</v>
      </c>
      <c r="J127" s="366">
        <f t="shared" si="3"/>
        <v>48</v>
      </c>
      <c r="K127" s="347"/>
    </row>
    <row r="128" spans="1:11" s="338" customFormat="1" ht="24">
      <c r="A128" s="348">
        <v>121</v>
      </c>
      <c r="B128" s="374" t="s">
        <v>886</v>
      </c>
      <c r="C128" s="372" t="s">
        <v>32</v>
      </c>
      <c r="D128" s="375" t="s">
        <v>887</v>
      </c>
      <c r="E128" s="347" t="s">
        <v>872</v>
      </c>
      <c r="F128" s="372" t="s">
        <v>884</v>
      </c>
      <c r="G128" s="372">
        <v>8</v>
      </c>
      <c r="H128" s="347" t="s">
        <v>888</v>
      </c>
      <c r="I128" s="33">
        <v>8</v>
      </c>
      <c r="J128" s="366">
        <f t="shared" si="3"/>
        <v>64</v>
      </c>
      <c r="K128" s="347"/>
    </row>
    <row r="129" spans="1:11" s="338" customFormat="1" ht="24">
      <c r="A129" s="348">
        <v>122</v>
      </c>
      <c r="B129" s="374" t="s">
        <v>889</v>
      </c>
      <c r="C129" s="372" t="s">
        <v>32</v>
      </c>
      <c r="D129" s="375" t="s">
        <v>890</v>
      </c>
      <c r="E129" s="347" t="s">
        <v>872</v>
      </c>
      <c r="F129" s="372" t="s">
        <v>873</v>
      </c>
      <c r="G129" s="372">
        <v>8</v>
      </c>
      <c r="H129" s="347" t="s">
        <v>891</v>
      </c>
      <c r="I129" s="33">
        <v>8.5</v>
      </c>
      <c r="J129" s="366">
        <f t="shared" si="3"/>
        <v>68</v>
      </c>
      <c r="K129" s="347"/>
    </row>
    <row r="130" spans="1:11" s="338" customFormat="1" ht="24">
      <c r="A130" s="348">
        <v>123</v>
      </c>
      <c r="B130" s="374" t="s">
        <v>892</v>
      </c>
      <c r="C130" s="372" t="s">
        <v>32</v>
      </c>
      <c r="D130" s="375" t="s">
        <v>893</v>
      </c>
      <c r="E130" s="347" t="s">
        <v>872</v>
      </c>
      <c r="F130" s="372" t="s">
        <v>894</v>
      </c>
      <c r="G130" s="372">
        <v>8</v>
      </c>
      <c r="H130" s="347" t="s">
        <v>895</v>
      </c>
      <c r="I130" s="33">
        <v>11</v>
      </c>
      <c r="J130" s="366">
        <f t="shared" si="3"/>
        <v>88</v>
      </c>
      <c r="K130" s="347"/>
    </row>
    <row r="131" spans="1:11" s="338" customFormat="1" ht="24">
      <c r="A131" s="348">
        <v>124</v>
      </c>
      <c r="B131" s="373" t="s">
        <v>896</v>
      </c>
      <c r="C131" s="372" t="s">
        <v>32</v>
      </c>
      <c r="D131" s="373" t="s">
        <v>897</v>
      </c>
      <c r="E131" s="347" t="s">
        <v>872</v>
      </c>
      <c r="F131" s="373" t="s">
        <v>894</v>
      </c>
      <c r="G131" s="372">
        <v>8</v>
      </c>
      <c r="H131" s="347" t="s">
        <v>146</v>
      </c>
      <c r="I131" s="372">
        <v>12</v>
      </c>
      <c r="J131" s="366">
        <f t="shared" si="3"/>
        <v>96</v>
      </c>
      <c r="K131" s="347"/>
    </row>
    <row r="132" spans="1:11" s="338" customFormat="1" ht="24">
      <c r="A132" s="348">
        <v>125</v>
      </c>
      <c r="B132" s="372" t="s">
        <v>898</v>
      </c>
      <c r="C132" s="372" t="s">
        <v>32</v>
      </c>
      <c r="D132" s="373" t="s">
        <v>899</v>
      </c>
      <c r="E132" s="347" t="s">
        <v>872</v>
      </c>
      <c r="F132" s="372" t="s">
        <v>750</v>
      </c>
      <c r="G132" s="372">
        <v>7</v>
      </c>
      <c r="H132" s="347" t="s">
        <v>146</v>
      </c>
      <c r="I132" s="33">
        <v>12</v>
      </c>
      <c r="J132" s="366">
        <f t="shared" si="3"/>
        <v>84</v>
      </c>
      <c r="K132" s="347"/>
    </row>
    <row r="133" spans="1:11" s="338" customFormat="1" ht="24">
      <c r="A133" s="348">
        <v>126</v>
      </c>
      <c r="B133" s="372" t="s">
        <v>900</v>
      </c>
      <c r="C133" s="372" t="s">
        <v>32</v>
      </c>
      <c r="D133" s="373" t="s">
        <v>901</v>
      </c>
      <c r="E133" s="347" t="s">
        <v>872</v>
      </c>
      <c r="F133" s="372" t="s">
        <v>709</v>
      </c>
      <c r="G133" s="372">
        <v>7</v>
      </c>
      <c r="H133" s="347" t="s">
        <v>146</v>
      </c>
      <c r="I133" s="372">
        <v>12</v>
      </c>
      <c r="J133" s="366">
        <f t="shared" si="3"/>
        <v>84</v>
      </c>
      <c r="K133" s="347"/>
    </row>
    <row r="134" spans="1:11" s="338" customFormat="1" ht="24">
      <c r="A134" s="348">
        <v>127</v>
      </c>
      <c r="B134" s="372" t="s">
        <v>902</v>
      </c>
      <c r="C134" s="372" t="s">
        <v>32</v>
      </c>
      <c r="D134" s="373" t="s">
        <v>903</v>
      </c>
      <c r="E134" s="347" t="s">
        <v>872</v>
      </c>
      <c r="F134" s="372" t="s">
        <v>709</v>
      </c>
      <c r="G134" s="372">
        <v>7</v>
      </c>
      <c r="H134" s="347" t="s">
        <v>146</v>
      </c>
      <c r="I134" s="33">
        <v>12</v>
      </c>
      <c r="J134" s="366">
        <f t="shared" si="3"/>
        <v>84</v>
      </c>
      <c r="K134" s="347"/>
    </row>
    <row r="135" spans="1:11" s="338" customFormat="1" ht="24">
      <c r="A135" s="348">
        <v>128</v>
      </c>
      <c r="B135" s="372" t="s">
        <v>904</v>
      </c>
      <c r="C135" s="372" t="s">
        <v>32</v>
      </c>
      <c r="D135" s="373" t="s">
        <v>905</v>
      </c>
      <c r="E135" s="347" t="s">
        <v>872</v>
      </c>
      <c r="F135" s="372" t="s">
        <v>873</v>
      </c>
      <c r="G135" s="372">
        <v>7</v>
      </c>
      <c r="H135" s="347" t="s">
        <v>146</v>
      </c>
      <c r="I135" s="372">
        <v>12</v>
      </c>
      <c r="J135" s="366">
        <f t="shared" si="3"/>
        <v>84</v>
      </c>
      <c r="K135" s="347"/>
    </row>
    <row r="136" spans="1:11" s="338" customFormat="1" ht="24">
      <c r="A136" s="348">
        <v>129</v>
      </c>
      <c r="B136" s="372" t="s">
        <v>906</v>
      </c>
      <c r="C136" s="372" t="s">
        <v>32</v>
      </c>
      <c r="D136" s="373" t="s">
        <v>907</v>
      </c>
      <c r="E136" s="347" t="s">
        <v>872</v>
      </c>
      <c r="F136" s="372" t="s">
        <v>578</v>
      </c>
      <c r="G136" s="372">
        <v>7</v>
      </c>
      <c r="H136" s="347" t="s">
        <v>146</v>
      </c>
      <c r="I136" s="33">
        <v>12</v>
      </c>
      <c r="J136" s="366">
        <f t="shared" si="3"/>
        <v>84</v>
      </c>
      <c r="K136" s="347"/>
    </row>
    <row r="137" spans="1:11" s="338" customFormat="1" ht="24">
      <c r="A137" s="348">
        <v>130</v>
      </c>
      <c r="B137" s="372" t="s">
        <v>908</v>
      </c>
      <c r="C137" s="372" t="s">
        <v>32</v>
      </c>
      <c r="D137" s="373" t="s">
        <v>909</v>
      </c>
      <c r="E137" s="347" t="s">
        <v>872</v>
      </c>
      <c r="F137" s="372" t="s">
        <v>884</v>
      </c>
      <c r="G137" s="372">
        <v>7</v>
      </c>
      <c r="H137" s="347" t="s">
        <v>146</v>
      </c>
      <c r="I137" s="372">
        <v>12</v>
      </c>
      <c r="J137" s="366">
        <f t="shared" si="3"/>
        <v>84</v>
      </c>
      <c r="K137" s="347"/>
    </row>
    <row r="138" spans="1:11" s="338" customFormat="1" ht="24">
      <c r="A138" s="348">
        <v>131</v>
      </c>
      <c r="B138" s="372" t="s">
        <v>910</v>
      </c>
      <c r="C138" s="372" t="s">
        <v>32</v>
      </c>
      <c r="D138" s="373" t="s">
        <v>911</v>
      </c>
      <c r="E138" s="347" t="s">
        <v>872</v>
      </c>
      <c r="F138" s="372" t="s">
        <v>873</v>
      </c>
      <c r="G138" s="372">
        <v>7</v>
      </c>
      <c r="H138" s="347" t="s">
        <v>146</v>
      </c>
      <c r="I138" s="33">
        <v>12</v>
      </c>
      <c r="J138" s="366">
        <f t="shared" si="3"/>
        <v>84</v>
      </c>
      <c r="K138" s="347"/>
    </row>
    <row r="139" spans="1:11" s="338" customFormat="1" ht="24">
      <c r="A139" s="348">
        <v>132</v>
      </c>
      <c r="B139" s="372" t="s">
        <v>912</v>
      </c>
      <c r="C139" s="372" t="s">
        <v>32</v>
      </c>
      <c r="D139" s="373" t="s">
        <v>913</v>
      </c>
      <c r="E139" s="347" t="s">
        <v>872</v>
      </c>
      <c r="F139" s="372" t="s">
        <v>914</v>
      </c>
      <c r="G139" s="372">
        <v>7</v>
      </c>
      <c r="H139" s="347" t="s">
        <v>146</v>
      </c>
      <c r="I139" s="372">
        <v>12</v>
      </c>
      <c r="J139" s="366">
        <f t="shared" si="3"/>
        <v>84</v>
      </c>
      <c r="K139" s="347"/>
    </row>
    <row r="140" spans="1:11" s="338" customFormat="1" ht="24">
      <c r="A140" s="348">
        <v>133</v>
      </c>
      <c r="B140" s="372" t="s">
        <v>915</v>
      </c>
      <c r="C140" s="372" t="s">
        <v>32</v>
      </c>
      <c r="D140" s="526" t="s">
        <v>916</v>
      </c>
      <c r="E140" s="347" t="s">
        <v>872</v>
      </c>
      <c r="F140" s="378" t="s">
        <v>917</v>
      </c>
      <c r="G140" s="372">
        <v>7</v>
      </c>
      <c r="H140" s="347" t="s">
        <v>146</v>
      </c>
      <c r="I140" s="33">
        <v>12</v>
      </c>
      <c r="J140" s="366">
        <f t="shared" si="3"/>
        <v>84</v>
      </c>
      <c r="K140" s="347"/>
    </row>
    <row r="141" spans="1:11" s="338" customFormat="1" ht="24">
      <c r="A141" s="348">
        <v>134</v>
      </c>
      <c r="B141" s="372" t="s">
        <v>918</v>
      </c>
      <c r="C141" s="372" t="s">
        <v>32</v>
      </c>
      <c r="D141" s="527" t="s">
        <v>919</v>
      </c>
      <c r="E141" s="347" t="s">
        <v>872</v>
      </c>
      <c r="F141" s="372" t="s">
        <v>884</v>
      </c>
      <c r="G141" s="372">
        <v>7</v>
      </c>
      <c r="H141" s="347" t="s">
        <v>146</v>
      </c>
      <c r="I141" s="372">
        <v>12</v>
      </c>
      <c r="J141" s="366">
        <f t="shared" si="3"/>
        <v>84</v>
      </c>
      <c r="K141" s="347"/>
    </row>
    <row r="142" spans="1:11" s="338" customFormat="1" ht="24">
      <c r="A142" s="348">
        <v>135</v>
      </c>
      <c r="B142" s="372" t="s">
        <v>920</v>
      </c>
      <c r="C142" s="372" t="s">
        <v>32</v>
      </c>
      <c r="D142" s="527" t="s">
        <v>921</v>
      </c>
      <c r="E142" s="347" t="s">
        <v>872</v>
      </c>
      <c r="F142" s="372" t="s">
        <v>578</v>
      </c>
      <c r="G142" s="372">
        <v>7</v>
      </c>
      <c r="H142" s="347" t="s">
        <v>146</v>
      </c>
      <c r="I142" s="33">
        <v>12</v>
      </c>
      <c r="J142" s="366">
        <f t="shared" si="3"/>
        <v>84</v>
      </c>
      <c r="K142" s="347"/>
    </row>
    <row r="143" spans="1:11" s="338" customFormat="1" ht="24">
      <c r="A143" s="348">
        <v>136</v>
      </c>
      <c r="B143" s="372" t="s">
        <v>922</v>
      </c>
      <c r="C143" s="372" t="s">
        <v>32</v>
      </c>
      <c r="D143" s="372" t="s">
        <v>923</v>
      </c>
      <c r="E143" s="347" t="s">
        <v>872</v>
      </c>
      <c r="F143" s="372" t="s">
        <v>884</v>
      </c>
      <c r="G143" s="372">
        <v>7</v>
      </c>
      <c r="H143" s="347" t="s">
        <v>146</v>
      </c>
      <c r="I143" s="372">
        <v>12</v>
      </c>
      <c r="J143" s="366">
        <f t="shared" si="3"/>
        <v>84</v>
      </c>
      <c r="K143" s="347"/>
    </row>
    <row r="144" spans="1:11" s="338" customFormat="1" ht="24">
      <c r="A144" s="348">
        <v>137</v>
      </c>
      <c r="B144" s="372" t="s">
        <v>924</v>
      </c>
      <c r="C144" s="372" t="s">
        <v>32</v>
      </c>
      <c r="D144" s="372" t="s">
        <v>925</v>
      </c>
      <c r="E144" s="347" t="s">
        <v>872</v>
      </c>
      <c r="F144" s="372" t="s">
        <v>578</v>
      </c>
      <c r="G144" s="372">
        <v>8</v>
      </c>
      <c r="H144" s="347" t="s">
        <v>146</v>
      </c>
      <c r="I144" s="33">
        <v>12</v>
      </c>
      <c r="J144" s="366">
        <f t="shared" si="3"/>
        <v>96</v>
      </c>
      <c r="K144" s="347"/>
    </row>
    <row r="145" spans="1:11" s="338" customFormat="1" ht="24">
      <c r="A145" s="348">
        <v>138</v>
      </c>
      <c r="B145" s="372" t="s">
        <v>926</v>
      </c>
      <c r="C145" s="372" t="s">
        <v>32</v>
      </c>
      <c r="D145" s="372" t="s">
        <v>927</v>
      </c>
      <c r="E145" s="347" t="s">
        <v>872</v>
      </c>
      <c r="F145" s="372" t="s">
        <v>914</v>
      </c>
      <c r="G145" s="372">
        <v>7</v>
      </c>
      <c r="H145" s="347" t="s">
        <v>146</v>
      </c>
      <c r="I145" s="372">
        <v>12</v>
      </c>
      <c r="J145" s="366">
        <f t="shared" si="3"/>
        <v>84</v>
      </c>
      <c r="K145" s="347"/>
    </row>
    <row r="146" spans="1:11" s="338" customFormat="1" ht="24">
      <c r="A146" s="348">
        <v>139</v>
      </c>
      <c r="B146" s="372" t="s">
        <v>928</v>
      </c>
      <c r="C146" s="372" t="s">
        <v>32</v>
      </c>
      <c r="D146" s="372" t="s">
        <v>929</v>
      </c>
      <c r="E146" s="347" t="s">
        <v>872</v>
      </c>
      <c r="F146" s="372" t="s">
        <v>894</v>
      </c>
      <c r="G146" s="372">
        <v>8</v>
      </c>
      <c r="H146" s="347" t="s">
        <v>146</v>
      </c>
      <c r="I146" s="33">
        <v>12</v>
      </c>
      <c r="J146" s="366">
        <f t="shared" si="3"/>
        <v>96</v>
      </c>
      <c r="K146" s="347"/>
    </row>
    <row r="147" spans="1:11" s="338" customFormat="1" ht="24">
      <c r="A147" s="348">
        <v>140</v>
      </c>
      <c r="B147" s="372" t="s">
        <v>930</v>
      </c>
      <c r="C147" s="372" t="s">
        <v>32</v>
      </c>
      <c r="D147" s="372" t="s">
        <v>931</v>
      </c>
      <c r="E147" s="347" t="s">
        <v>872</v>
      </c>
      <c r="F147" s="372" t="s">
        <v>873</v>
      </c>
      <c r="G147" s="372">
        <v>7</v>
      </c>
      <c r="H147" s="347" t="s">
        <v>146</v>
      </c>
      <c r="I147" s="372">
        <v>12</v>
      </c>
      <c r="J147" s="366">
        <f t="shared" si="3"/>
        <v>84</v>
      </c>
      <c r="K147" s="347"/>
    </row>
    <row r="148" spans="1:11" s="338" customFormat="1" ht="24">
      <c r="A148" s="348">
        <v>141</v>
      </c>
      <c r="B148" s="372" t="s">
        <v>932</v>
      </c>
      <c r="C148" s="372" t="s">
        <v>32</v>
      </c>
      <c r="D148" s="372" t="s">
        <v>933</v>
      </c>
      <c r="E148" s="347" t="s">
        <v>872</v>
      </c>
      <c r="F148" s="372" t="s">
        <v>914</v>
      </c>
      <c r="G148" s="372">
        <v>7</v>
      </c>
      <c r="H148" s="347" t="s">
        <v>146</v>
      </c>
      <c r="I148" s="33">
        <v>12</v>
      </c>
      <c r="J148" s="366">
        <f t="shared" si="3"/>
        <v>84</v>
      </c>
      <c r="K148" s="347"/>
    </row>
    <row r="149" spans="1:11" s="338" customFormat="1" ht="24">
      <c r="A149" s="348">
        <v>142</v>
      </c>
      <c r="B149" s="372" t="s">
        <v>934</v>
      </c>
      <c r="C149" s="372" t="s">
        <v>32</v>
      </c>
      <c r="D149" s="372" t="s">
        <v>935</v>
      </c>
      <c r="E149" s="347" t="s">
        <v>872</v>
      </c>
      <c r="F149" s="372" t="s">
        <v>936</v>
      </c>
      <c r="G149" s="372">
        <v>7</v>
      </c>
      <c r="H149" s="347" t="s">
        <v>146</v>
      </c>
      <c r="I149" s="372">
        <v>12</v>
      </c>
      <c r="J149" s="366">
        <f t="shared" si="3"/>
        <v>84</v>
      </c>
      <c r="K149" s="347"/>
    </row>
    <row r="150" spans="1:11" s="338" customFormat="1" ht="24">
      <c r="A150" s="348">
        <v>143</v>
      </c>
      <c r="B150" s="372" t="s">
        <v>937</v>
      </c>
      <c r="C150" s="372" t="s">
        <v>32</v>
      </c>
      <c r="D150" s="372" t="s">
        <v>938</v>
      </c>
      <c r="E150" s="347" t="s">
        <v>872</v>
      </c>
      <c r="F150" s="372" t="s">
        <v>873</v>
      </c>
      <c r="G150" s="372">
        <v>8</v>
      </c>
      <c r="H150" s="347" t="s">
        <v>146</v>
      </c>
      <c r="I150" s="33">
        <v>12</v>
      </c>
      <c r="J150" s="366">
        <f t="shared" si="3"/>
        <v>96</v>
      </c>
      <c r="K150" s="347"/>
    </row>
    <row r="151" spans="1:11" s="338" customFormat="1" ht="24">
      <c r="A151" s="348">
        <v>144</v>
      </c>
      <c r="B151" s="372" t="s">
        <v>939</v>
      </c>
      <c r="C151" s="372" t="s">
        <v>32</v>
      </c>
      <c r="D151" s="372" t="s">
        <v>940</v>
      </c>
      <c r="E151" s="347" t="s">
        <v>872</v>
      </c>
      <c r="F151" s="372" t="s">
        <v>873</v>
      </c>
      <c r="G151" s="372">
        <v>8</v>
      </c>
      <c r="H151" s="347" t="s">
        <v>146</v>
      </c>
      <c r="I151" s="372">
        <v>12</v>
      </c>
      <c r="J151" s="366">
        <f t="shared" si="3"/>
        <v>96</v>
      </c>
      <c r="K151" s="347"/>
    </row>
    <row r="152" spans="1:11" s="338" customFormat="1" ht="24">
      <c r="A152" s="348">
        <v>145</v>
      </c>
      <c r="B152" s="372" t="s">
        <v>941</v>
      </c>
      <c r="C152" s="372" t="s">
        <v>32</v>
      </c>
      <c r="D152" s="372" t="s">
        <v>942</v>
      </c>
      <c r="E152" s="347" t="s">
        <v>872</v>
      </c>
      <c r="F152" s="372" t="s">
        <v>873</v>
      </c>
      <c r="G152" s="372">
        <v>8</v>
      </c>
      <c r="H152" s="347" t="s">
        <v>146</v>
      </c>
      <c r="I152" s="33">
        <v>12</v>
      </c>
      <c r="J152" s="366">
        <f t="shared" si="3"/>
        <v>96</v>
      </c>
      <c r="K152" s="347"/>
    </row>
    <row r="153" spans="1:11" s="338" customFormat="1" ht="24">
      <c r="A153" s="348">
        <v>146</v>
      </c>
      <c r="B153" s="372" t="s">
        <v>943</v>
      </c>
      <c r="C153" s="372" t="s">
        <v>32</v>
      </c>
      <c r="D153" s="372" t="s">
        <v>944</v>
      </c>
      <c r="E153" s="347" t="s">
        <v>872</v>
      </c>
      <c r="F153" s="372" t="s">
        <v>873</v>
      </c>
      <c r="G153" s="372">
        <v>7</v>
      </c>
      <c r="H153" s="347" t="s">
        <v>146</v>
      </c>
      <c r="I153" s="372">
        <v>12</v>
      </c>
      <c r="J153" s="366">
        <f t="shared" si="3"/>
        <v>84</v>
      </c>
      <c r="K153" s="347"/>
    </row>
    <row r="154" spans="1:11" s="338" customFormat="1" ht="24">
      <c r="A154" s="348">
        <v>147</v>
      </c>
      <c r="B154" s="372" t="s">
        <v>945</v>
      </c>
      <c r="C154" s="372" t="s">
        <v>32</v>
      </c>
      <c r="D154" s="372" t="s">
        <v>946</v>
      </c>
      <c r="E154" s="347" t="s">
        <v>872</v>
      </c>
      <c r="F154" s="372" t="s">
        <v>914</v>
      </c>
      <c r="G154" s="372">
        <v>8</v>
      </c>
      <c r="H154" s="347" t="s">
        <v>146</v>
      </c>
      <c r="I154" s="33">
        <v>12</v>
      </c>
      <c r="J154" s="366">
        <f t="shared" si="3"/>
        <v>96</v>
      </c>
      <c r="K154" s="347"/>
    </row>
    <row r="155" spans="1:11" s="338" customFormat="1" ht="24">
      <c r="A155" s="348">
        <v>148</v>
      </c>
      <c r="B155" s="372" t="s">
        <v>947</v>
      </c>
      <c r="C155" s="372" t="s">
        <v>32</v>
      </c>
      <c r="D155" s="372" t="s">
        <v>948</v>
      </c>
      <c r="E155" s="347" t="s">
        <v>872</v>
      </c>
      <c r="F155" s="372" t="s">
        <v>936</v>
      </c>
      <c r="G155" s="372">
        <v>8</v>
      </c>
      <c r="H155" s="347" t="s">
        <v>146</v>
      </c>
      <c r="I155" s="372">
        <v>12</v>
      </c>
      <c r="J155" s="366">
        <f t="shared" si="3"/>
        <v>96</v>
      </c>
      <c r="K155" s="347"/>
    </row>
    <row r="156" spans="1:11" s="338" customFormat="1" ht="24">
      <c r="A156" s="348">
        <v>149</v>
      </c>
      <c r="B156" s="372" t="s">
        <v>949</v>
      </c>
      <c r="C156" s="372" t="s">
        <v>32</v>
      </c>
      <c r="D156" s="372" t="s">
        <v>950</v>
      </c>
      <c r="E156" s="347" t="s">
        <v>872</v>
      </c>
      <c r="F156" s="372" t="s">
        <v>914</v>
      </c>
      <c r="G156" s="372">
        <v>8</v>
      </c>
      <c r="H156" s="347" t="s">
        <v>146</v>
      </c>
      <c r="I156" s="33">
        <v>12</v>
      </c>
      <c r="J156" s="366">
        <f t="shared" si="3"/>
        <v>96</v>
      </c>
      <c r="K156" s="347"/>
    </row>
    <row r="157" spans="1:11" s="338" customFormat="1" ht="24">
      <c r="A157" s="348">
        <v>150</v>
      </c>
      <c r="B157" s="372" t="s">
        <v>951</v>
      </c>
      <c r="C157" s="372" t="s">
        <v>32</v>
      </c>
      <c r="D157" s="372" t="s">
        <v>952</v>
      </c>
      <c r="E157" s="347" t="s">
        <v>872</v>
      </c>
      <c r="F157" s="372" t="s">
        <v>894</v>
      </c>
      <c r="G157" s="372">
        <v>8</v>
      </c>
      <c r="H157" s="347" t="s">
        <v>146</v>
      </c>
      <c r="I157" s="372">
        <v>12</v>
      </c>
      <c r="J157" s="366">
        <f t="shared" si="3"/>
        <v>96</v>
      </c>
      <c r="K157" s="347"/>
    </row>
    <row r="158" spans="1:11" s="338" customFormat="1" ht="24">
      <c r="A158" s="348">
        <v>151</v>
      </c>
      <c r="B158" s="372" t="s">
        <v>953</v>
      </c>
      <c r="C158" s="372" t="s">
        <v>32</v>
      </c>
      <c r="D158" s="372" t="s">
        <v>954</v>
      </c>
      <c r="E158" s="347" t="s">
        <v>872</v>
      </c>
      <c r="F158" s="372" t="s">
        <v>936</v>
      </c>
      <c r="G158" s="372">
        <v>7</v>
      </c>
      <c r="H158" s="347" t="s">
        <v>146</v>
      </c>
      <c r="I158" s="33">
        <v>12</v>
      </c>
      <c r="J158" s="366">
        <f t="shared" si="3"/>
        <v>84</v>
      </c>
      <c r="K158" s="347"/>
    </row>
    <row r="159" spans="1:11" s="338" customFormat="1" ht="24">
      <c r="A159" s="348">
        <v>152</v>
      </c>
      <c r="B159" s="372" t="s">
        <v>955</v>
      </c>
      <c r="C159" s="372" t="s">
        <v>32</v>
      </c>
      <c r="D159" s="372" t="s">
        <v>956</v>
      </c>
      <c r="E159" s="347" t="s">
        <v>872</v>
      </c>
      <c r="F159" s="372" t="s">
        <v>894</v>
      </c>
      <c r="G159" s="372">
        <v>8</v>
      </c>
      <c r="H159" s="347" t="s">
        <v>146</v>
      </c>
      <c r="I159" s="372">
        <v>12</v>
      </c>
      <c r="J159" s="366">
        <f t="shared" si="3"/>
        <v>96</v>
      </c>
      <c r="K159" s="347"/>
    </row>
    <row r="160" spans="1:11" s="338" customFormat="1" ht="24">
      <c r="A160" s="348">
        <v>153</v>
      </c>
      <c r="B160" s="372" t="s">
        <v>957</v>
      </c>
      <c r="C160" s="372" t="s">
        <v>32</v>
      </c>
      <c r="D160" s="372" t="s">
        <v>958</v>
      </c>
      <c r="E160" s="347" t="s">
        <v>872</v>
      </c>
      <c r="F160" s="372" t="s">
        <v>894</v>
      </c>
      <c r="G160" s="372">
        <v>8</v>
      </c>
      <c r="H160" s="347" t="s">
        <v>146</v>
      </c>
      <c r="I160" s="33">
        <v>12</v>
      </c>
      <c r="J160" s="366">
        <f t="shared" si="3"/>
        <v>96</v>
      </c>
      <c r="K160" s="347"/>
    </row>
    <row r="161" spans="1:11" s="339" customFormat="1" ht="24">
      <c r="A161" s="30">
        <v>154</v>
      </c>
      <c r="B161" s="379" t="s">
        <v>959</v>
      </c>
      <c r="C161" s="379" t="s">
        <v>32</v>
      </c>
      <c r="D161" s="379" t="s">
        <v>960</v>
      </c>
      <c r="E161" s="33" t="s">
        <v>872</v>
      </c>
      <c r="F161" s="379" t="s">
        <v>894</v>
      </c>
      <c r="G161" s="379">
        <v>7</v>
      </c>
      <c r="H161" s="33" t="s">
        <v>146</v>
      </c>
      <c r="I161" s="379">
        <v>12</v>
      </c>
      <c r="J161" s="384">
        <f t="shared" si="3"/>
        <v>84</v>
      </c>
      <c r="K161" s="33"/>
    </row>
    <row r="162" spans="1:11" s="338" customFormat="1" ht="24">
      <c r="A162" s="348">
        <v>155</v>
      </c>
      <c r="B162" s="372" t="s">
        <v>961</v>
      </c>
      <c r="C162" s="372" t="s">
        <v>32</v>
      </c>
      <c r="D162" s="372" t="s">
        <v>962</v>
      </c>
      <c r="E162" s="347" t="s">
        <v>872</v>
      </c>
      <c r="F162" s="372" t="s">
        <v>873</v>
      </c>
      <c r="G162" s="372">
        <v>8</v>
      </c>
      <c r="H162" s="347" t="s">
        <v>146</v>
      </c>
      <c r="I162" s="33">
        <v>12</v>
      </c>
      <c r="J162" s="366">
        <f t="shared" si="3"/>
        <v>96</v>
      </c>
      <c r="K162" s="347"/>
    </row>
    <row r="163" spans="1:11" s="338" customFormat="1" ht="24">
      <c r="A163" s="348">
        <v>156</v>
      </c>
      <c r="B163" s="372" t="s">
        <v>963</v>
      </c>
      <c r="C163" s="372" t="s">
        <v>32</v>
      </c>
      <c r="D163" s="372" t="s">
        <v>964</v>
      </c>
      <c r="E163" s="347" t="s">
        <v>872</v>
      </c>
      <c r="F163" s="372" t="s">
        <v>578</v>
      </c>
      <c r="G163" s="372">
        <v>7</v>
      </c>
      <c r="H163" s="347" t="s">
        <v>146</v>
      </c>
      <c r="I163" s="372">
        <v>12</v>
      </c>
      <c r="J163" s="366">
        <f t="shared" si="3"/>
        <v>84</v>
      </c>
      <c r="K163" s="347"/>
    </row>
    <row r="164" spans="1:11" s="338" customFormat="1" ht="24">
      <c r="A164" s="348">
        <v>157</v>
      </c>
      <c r="B164" s="372" t="s">
        <v>965</v>
      </c>
      <c r="C164" s="372" t="s">
        <v>32</v>
      </c>
      <c r="D164" s="372" t="s">
        <v>966</v>
      </c>
      <c r="E164" s="347" t="s">
        <v>872</v>
      </c>
      <c r="F164" s="372" t="s">
        <v>578</v>
      </c>
      <c r="G164" s="372">
        <v>7</v>
      </c>
      <c r="H164" s="347" t="s">
        <v>146</v>
      </c>
      <c r="I164" s="33">
        <v>12</v>
      </c>
      <c r="J164" s="366">
        <f t="shared" si="3"/>
        <v>84</v>
      </c>
      <c r="K164" s="347"/>
    </row>
    <row r="165" spans="1:11" s="338" customFormat="1" ht="24">
      <c r="A165" s="348">
        <v>158</v>
      </c>
      <c r="B165" s="372" t="s">
        <v>967</v>
      </c>
      <c r="C165" s="372" t="s">
        <v>32</v>
      </c>
      <c r="D165" s="372" t="s">
        <v>968</v>
      </c>
      <c r="E165" s="347" t="s">
        <v>872</v>
      </c>
      <c r="F165" s="372" t="s">
        <v>578</v>
      </c>
      <c r="G165" s="372">
        <v>7</v>
      </c>
      <c r="H165" s="347" t="s">
        <v>146</v>
      </c>
      <c r="I165" s="372">
        <v>12</v>
      </c>
      <c r="J165" s="366">
        <f t="shared" si="3"/>
        <v>84</v>
      </c>
      <c r="K165" s="347"/>
    </row>
    <row r="166" spans="1:11" s="338" customFormat="1" ht="24">
      <c r="A166" s="348">
        <v>159</v>
      </c>
      <c r="B166" s="372" t="s">
        <v>969</v>
      </c>
      <c r="C166" s="372" t="s">
        <v>32</v>
      </c>
      <c r="D166" s="372" t="s">
        <v>970</v>
      </c>
      <c r="E166" s="347" t="s">
        <v>872</v>
      </c>
      <c r="F166" s="372" t="s">
        <v>873</v>
      </c>
      <c r="G166" s="372">
        <v>8</v>
      </c>
      <c r="H166" s="347" t="s">
        <v>146</v>
      </c>
      <c r="I166" s="33">
        <v>12</v>
      </c>
      <c r="J166" s="366">
        <f t="shared" si="3"/>
        <v>96</v>
      </c>
      <c r="K166" s="347"/>
    </row>
    <row r="167" spans="1:11" s="338" customFormat="1" ht="24">
      <c r="A167" s="348">
        <v>160</v>
      </c>
      <c r="B167" s="372" t="s">
        <v>971</v>
      </c>
      <c r="C167" s="372" t="s">
        <v>32</v>
      </c>
      <c r="D167" s="372" t="s">
        <v>972</v>
      </c>
      <c r="E167" s="347" t="s">
        <v>872</v>
      </c>
      <c r="F167" s="372" t="s">
        <v>578</v>
      </c>
      <c r="G167" s="372">
        <v>8</v>
      </c>
      <c r="H167" s="347" t="s">
        <v>146</v>
      </c>
      <c r="I167" s="372">
        <v>12</v>
      </c>
      <c r="J167" s="366">
        <f t="shared" si="3"/>
        <v>96</v>
      </c>
      <c r="K167" s="347"/>
    </row>
    <row r="168" spans="1:11" s="338" customFormat="1" ht="24">
      <c r="A168" s="348">
        <v>161</v>
      </c>
      <c r="B168" s="372" t="s">
        <v>973</v>
      </c>
      <c r="C168" s="372" t="s">
        <v>32</v>
      </c>
      <c r="D168" s="372" t="s">
        <v>974</v>
      </c>
      <c r="E168" s="347" t="s">
        <v>872</v>
      </c>
      <c r="F168" s="372" t="s">
        <v>914</v>
      </c>
      <c r="G168" s="372">
        <v>8</v>
      </c>
      <c r="H168" s="347" t="s">
        <v>146</v>
      </c>
      <c r="I168" s="33">
        <v>12</v>
      </c>
      <c r="J168" s="366">
        <f t="shared" si="3"/>
        <v>96</v>
      </c>
      <c r="K168" s="347"/>
    </row>
    <row r="169" spans="1:11" s="338" customFormat="1" ht="24">
      <c r="A169" s="348">
        <v>162</v>
      </c>
      <c r="B169" s="372" t="s">
        <v>975</v>
      </c>
      <c r="C169" s="372" t="s">
        <v>32</v>
      </c>
      <c r="D169" s="372" t="s">
        <v>976</v>
      </c>
      <c r="E169" s="347" t="s">
        <v>872</v>
      </c>
      <c r="F169" s="372" t="s">
        <v>873</v>
      </c>
      <c r="G169" s="372">
        <v>8</v>
      </c>
      <c r="H169" s="347" t="s">
        <v>146</v>
      </c>
      <c r="I169" s="372">
        <v>12</v>
      </c>
      <c r="J169" s="366">
        <f t="shared" si="3"/>
        <v>96</v>
      </c>
      <c r="K169" s="347"/>
    </row>
    <row r="170" spans="1:11" s="338" customFormat="1" ht="24">
      <c r="A170" s="348">
        <v>163</v>
      </c>
      <c r="B170" s="372" t="s">
        <v>977</v>
      </c>
      <c r="C170" s="372" t="s">
        <v>32</v>
      </c>
      <c r="D170" s="372" t="s">
        <v>978</v>
      </c>
      <c r="E170" s="347" t="s">
        <v>872</v>
      </c>
      <c r="F170" s="372" t="s">
        <v>873</v>
      </c>
      <c r="G170" s="372">
        <v>8</v>
      </c>
      <c r="H170" s="347" t="s">
        <v>146</v>
      </c>
      <c r="I170" s="33">
        <v>12</v>
      </c>
      <c r="J170" s="366">
        <f t="shared" si="3"/>
        <v>96</v>
      </c>
      <c r="K170" s="347"/>
    </row>
    <row r="171" spans="1:11" s="338" customFormat="1" ht="24">
      <c r="A171" s="348">
        <v>164</v>
      </c>
      <c r="B171" s="372" t="s">
        <v>979</v>
      </c>
      <c r="C171" s="372" t="s">
        <v>32</v>
      </c>
      <c r="D171" s="372" t="s">
        <v>980</v>
      </c>
      <c r="E171" s="347" t="s">
        <v>872</v>
      </c>
      <c r="F171" s="372" t="s">
        <v>873</v>
      </c>
      <c r="G171" s="372">
        <v>8</v>
      </c>
      <c r="H171" s="347" t="s">
        <v>146</v>
      </c>
      <c r="I171" s="372">
        <v>12</v>
      </c>
      <c r="J171" s="366">
        <f t="shared" si="3"/>
        <v>96</v>
      </c>
      <c r="K171" s="347"/>
    </row>
    <row r="172" spans="1:11" s="338" customFormat="1" ht="24">
      <c r="A172" s="348">
        <v>165</v>
      </c>
      <c r="B172" s="372" t="s">
        <v>981</v>
      </c>
      <c r="C172" s="372" t="s">
        <v>32</v>
      </c>
      <c r="D172" s="372" t="s">
        <v>980</v>
      </c>
      <c r="E172" s="347" t="s">
        <v>872</v>
      </c>
      <c r="F172" s="372" t="s">
        <v>873</v>
      </c>
      <c r="G172" s="372">
        <v>8</v>
      </c>
      <c r="H172" s="347" t="s">
        <v>146</v>
      </c>
      <c r="I172" s="33">
        <v>12</v>
      </c>
      <c r="J172" s="366">
        <f t="shared" si="3"/>
        <v>96</v>
      </c>
      <c r="K172" s="347"/>
    </row>
    <row r="173" spans="1:11" s="338" customFormat="1" ht="24">
      <c r="A173" s="348">
        <v>166</v>
      </c>
      <c r="B173" s="372" t="s">
        <v>982</v>
      </c>
      <c r="C173" s="372" t="s">
        <v>32</v>
      </c>
      <c r="D173" s="372" t="s">
        <v>983</v>
      </c>
      <c r="E173" s="347" t="s">
        <v>872</v>
      </c>
      <c r="F173" s="372" t="s">
        <v>873</v>
      </c>
      <c r="G173" s="372">
        <v>8</v>
      </c>
      <c r="H173" s="347" t="s">
        <v>146</v>
      </c>
      <c r="I173" s="372">
        <v>12</v>
      </c>
      <c r="J173" s="366">
        <f t="shared" si="3"/>
        <v>96</v>
      </c>
      <c r="K173" s="347"/>
    </row>
    <row r="174" spans="1:11" s="338" customFormat="1" ht="24">
      <c r="A174" s="348">
        <v>167</v>
      </c>
      <c r="B174" s="372" t="s">
        <v>984</v>
      </c>
      <c r="C174" s="372" t="s">
        <v>32</v>
      </c>
      <c r="D174" s="372" t="s">
        <v>985</v>
      </c>
      <c r="E174" s="347" t="s">
        <v>872</v>
      </c>
      <c r="F174" s="372" t="s">
        <v>884</v>
      </c>
      <c r="G174" s="372">
        <v>7</v>
      </c>
      <c r="H174" s="347" t="s">
        <v>146</v>
      </c>
      <c r="I174" s="33">
        <v>12</v>
      </c>
      <c r="J174" s="366">
        <f t="shared" si="3"/>
        <v>84</v>
      </c>
      <c r="K174" s="347"/>
    </row>
    <row r="175" spans="1:11" s="338" customFormat="1" ht="24">
      <c r="A175" s="348">
        <v>168</v>
      </c>
      <c r="B175" s="372" t="s">
        <v>986</v>
      </c>
      <c r="C175" s="372" t="s">
        <v>32</v>
      </c>
      <c r="D175" s="372" t="s">
        <v>987</v>
      </c>
      <c r="E175" s="347" t="s">
        <v>872</v>
      </c>
      <c r="F175" s="372" t="s">
        <v>873</v>
      </c>
      <c r="G175" s="372">
        <v>8</v>
      </c>
      <c r="H175" s="347" t="s">
        <v>146</v>
      </c>
      <c r="I175" s="372">
        <v>12</v>
      </c>
      <c r="J175" s="366">
        <f t="shared" si="3"/>
        <v>96</v>
      </c>
      <c r="K175" s="347"/>
    </row>
    <row r="176" spans="1:11" s="338" customFormat="1" ht="24">
      <c r="A176" s="348">
        <v>169</v>
      </c>
      <c r="B176" s="372" t="s">
        <v>988</v>
      </c>
      <c r="C176" s="372" t="s">
        <v>32</v>
      </c>
      <c r="D176" s="372" t="s">
        <v>989</v>
      </c>
      <c r="E176" s="347" t="s">
        <v>872</v>
      </c>
      <c r="F176" s="372" t="s">
        <v>873</v>
      </c>
      <c r="G176" s="372">
        <v>8</v>
      </c>
      <c r="H176" s="347" t="s">
        <v>146</v>
      </c>
      <c r="I176" s="33">
        <v>12</v>
      </c>
      <c r="J176" s="366">
        <f t="shared" si="3"/>
        <v>96</v>
      </c>
      <c r="K176" s="347"/>
    </row>
    <row r="177" spans="1:11" s="338" customFormat="1" ht="24">
      <c r="A177" s="348">
        <v>170</v>
      </c>
      <c r="B177" s="372" t="s">
        <v>990</v>
      </c>
      <c r="C177" s="372" t="s">
        <v>32</v>
      </c>
      <c r="D177" s="372" t="s">
        <v>991</v>
      </c>
      <c r="E177" s="347" t="s">
        <v>872</v>
      </c>
      <c r="F177" s="372" t="s">
        <v>894</v>
      </c>
      <c r="G177" s="372">
        <v>8</v>
      </c>
      <c r="H177" s="347" t="s">
        <v>146</v>
      </c>
      <c r="I177" s="372">
        <v>12</v>
      </c>
      <c r="J177" s="366">
        <f t="shared" si="3"/>
        <v>96</v>
      </c>
      <c r="K177" s="347"/>
    </row>
    <row r="178" spans="1:11" s="338" customFormat="1" ht="24">
      <c r="A178" s="348">
        <v>171</v>
      </c>
      <c r="B178" s="372" t="s">
        <v>992</v>
      </c>
      <c r="C178" s="372" t="s">
        <v>32</v>
      </c>
      <c r="D178" s="372" t="s">
        <v>993</v>
      </c>
      <c r="E178" s="347" t="s">
        <v>872</v>
      </c>
      <c r="F178" s="372" t="s">
        <v>894</v>
      </c>
      <c r="G178" s="372">
        <v>8</v>
      </c>
      <c r="H178" s="347" t="s">
        <v>146</v>
      </c>
      <c r="I178" s="33">
        <v>12</v>
      </c>
      <c r="J178" s="366">
        <f t="shared" si="3"/>
        <v>96</v>
      </c>
      <c r="K178" s="347"/>
    </row>
    <row r="179" spans="1:11" s="338" customFormat="1" ht="24">
      <c r="A179" s="348">
        <v>172</v>
      </c>
      <c r="B179" s="372" t="s">
        <v>994</v>
      </c>
      <c r="C179" s="372" t="s">
        <v>32</v>
      </c>
      <c r="D179" s="372" t="s">
        <v>995</v>
      </c>
      <c r="E179" s="347" t="s">
        <v>872</v>
      </c>
      <c r="F179" s="372" t="s">
        <v>884</v>
      </c>
      <c r="G179" s="372">
        <v>8</v>
      </c>
      <c r="H179" s="347" t="s">
        <v>146</v>
      </c>
      <c r="I179" s="372">
        <v>12</v>
      </c>
      <c r="J179" s="366">
        <f t="shared" si="3"/>
        <v>96</v>
      </c>
      <c r="K179" s="347"/>
    </row>
    <row r="180" spans="1:11" s="338" customFormat="1" ht="24">
      <c r="A180" s="348">
        <v>173</v>
      </c>
      <c r="B180" s="372" t="s">
        <v>996</v>
      </c>
      <c r="C180" s="372" t="s">
        <v>32</v>
      </c>
      <c r="D180" s="372" t="s">
        <v>997</v>
      </c>
      <c r="E180" s="347" t="s">
        <v>872</v>
      </c>
      <c r="F180" s="372" t="s">
        <v>894</v>
      </c>
      <c r="G180" s="372">
        <v>8</v>
      </c>
      <c r="H180" s="347" t="s">
        <v>146</v>
      </c>
      <c r="I180" s="33">
        <v>12</v>
      </c>
      <c r="J180" s="366">
        <f t="shared" si="3"/>
        <v>96</v>
      </c>
      <c r="K180" s="347"/>
    </row>
    <row r="181" spans="1:11" s="338" customFormat="1" ht="24">
      <c r="A181" s="348">
        <v>174</v>
      </c>
      <c r="B181" s="372" t="s">
        <v>998</v>
      </c>
      <c r="C181" s="372" t="s">
        <v>32</v>
      </c>
      <c r="D181" s="372" t="s">
        <v>999</v>
      </c>
      <c r="E181" s="347" t="s">
        <v>872</v>
      </c>
      <c r="F181" s="372" t="s">
        <v>894</v>
      </c>
      <c r="G181" s="372">
        <v>8</v>
      </c>
      <c r="H181" s="347" t="s">
        <v>146</v>
      </c>
      <c r="I181" s="372">
        <v>12</v>
      </c>
      <c r="J181" s="366">
        <f t="shared" si="3"/>
        <v>96</v>
      </c>
      <c r="K181" s="347"/>
    </row>
    <row r="182" spans="1:11" s="338" customFormat="1" ht="24">
      <c r="A182" s="348">
        <v>175</v>
      </c>
      <c r="B182" s="372" t="s">
        <v>1000</v>
      </c>
      <c r="C182" s="372" t="s">
        <v>32</v>
      </c>
      <c r="D182" s="372" t="s">
        <v>1001</v>
      </c>
      <c r="E182" s="347" t="s">
        <v>872</v>
      </c>
      <c r="F182" s="372" t="s">
        <v>894</v>
      </c>
      <c r="G182" s="372">
        <v>8</v>
      </c>
      <c r="H182" s="347" t="s">
        <v>146</v>
      </c>
      <c r="I182" s="33">
        <v>12</v>
      </c>
      <c r="J182" s="366">
        <f t="shared" si="3"/>
        <v>96</v>
      </c>
      <c r="K182" s="347"/>
    </row>
    <row r="183" spans="1:11" s="338" customFormat="1" ht="24">
      <c r="A183" s="348">
        <v>176</v>
      </c>
      <c r="B183" s="372" t="s">
        <v>1002</v>
      </c>
      <c r="C183" s="372" t="s">
        <v>32</v>
      </c>
      <c r="D183" s="372" t="s">
        <v>1003</v>
      </c>
      <c r="E183" s="347" t="s">
        <v>872</v>
      </c>
      <c r="F183" s="372" t="s">
        <v>873</v>
      </c>
      <c r="G183" s="372">
        <v>8</v>
      </c>
      <c r="H183" s="347" t="s">
        <v>146</v>
      </c>
      <c r="I183" s="372">
        <v>12</v>
      </c>
      <c r="J183" s="366">
        <f t="shared" si="3"/>
        <v>96</v>
      </c>
      <c r="K183" s="347"/>
    </row>
    <row r="184" spans="1:11" s="338" customFormat="1" ht="24">
      <c r="A184" s="348">
        <v>177</v>
      </c>
      <c r="B184" s="372" t="s">
        <v>1004</v>
      </c>
      <c r="C184" s="372" t="s">
        <v>32</v>
      </c>
      <c r="D184" s="372" t="s">
        <v>1005</v>
      </c>
      <c r="E184" s="347" t="s">
        <v>872</v>
      </c>
      <c r="F184" s="372" t="s">
        <v>586</v>
      </c>
      <c r="G184" s="372">
        <v>7</v>
      </c>
      <c r="H184" s="347" t="s">
        <v>146</v>
      </c>
      <c r="I184" s="33">
        <v>12</v>
      </c>
      <c r="J184" s="366">
        <f t="shared" si="3"/>
        <v>84</v>
      </c>
      <c r="K184" s="347"/>
    </row>
    <row r="185" spans="1:11" s="338" customFormat="1" ht="24">
      <c r="A185" s="348">
        <v>178</v>
      </c>
      <c r="B185" s="372" t="s">
        <v>1006</v>
      </c>
      <c r="C185" s="372" t="s">
        <v>32</v>
      </c>
      <c r="D185" s="372" t="s">
        <v>1007</v>
      </c>
      <c r="E185" s="347" t="s">
        <v>872</v>
      </c>
      <c r="F185" s="372" t="s">
        <v>894</v>
      </c>
      <c r="G185" s="372">
        <v>8</v>
      </c>
      <c r="H185" s="347" t="s">
        <v>146</v>
      </c>
      <c r="I185" s="372">
        <v>12</v>
      </c>
      <c r="J185" s="366">
        <f t="shared" si="3"/>
        <v>96</v>
      </c>
      <c r="K185" s="347"/>
    </row>
    <row r="186" spans="1:11" s="338" customFormat="1" ht="24">
      <c r="A186" s="348">
        <v>179</v>
      </c>
      <c r="B186" s="372" t="s">
        <v>1008</v>
      </c>
      <c r="C186" s="372" t="s">
        <v>32</v>
      </c>
      <c r="D186" s="372" t="s">
        <v>1009</v>
      </c>
      <c r="E186" s="347" t="s">
        <v>872</v>
      </c>
      <c r="F186" s="372" t="s">
        <v>873</v>
      </c>
      <c r="G186" s="372">
        <v>8</v>
      </c>
      <c r="H186" s="347" t="s">
        <v>146</v>
      </c>
      <c r="I186" s="33">
        <v>12</v>
      </c>
      <c r="J186" s="366">
        <f t="shared" si="3"/>
        <v>96</v>
      </c>
      <c r="K186" s="347"/>
    </row>
    <row r="187" spans="1:11" s="338" customFormat="1" ht="24">
      <c r="A187" s="348">
        <v>180</v>
      </c>
      <c r="B187" s="372" t="s">
        <v>1010</v>
      </c>
      <c r="C187" s="372" t="s">
        <v>32</v>
      </c>
      <c r="D187" s="372" t="s">
        <v>1011</v>
      </c>
      <c r="E187" s="347" t="s">
        <v>872</v>
      </c>
      <c r="F187" s="372" t="s">
        <v>873</v>
      </c>
      <c r="G187" s="372">
        <v>7</v>
      </c>
      <c r="H187" s="347" t="s">
        <v>146</v>
      </c>
      <c r="I187" s="372">
        <v>12</v>
      </c>
      <c r="J187" s="366">
        <f aca="true" t="shared" si="4" ref="J187:J190">G187*I187</f>
        <v>84</v>
      </c>
      <c r="K187" s="347"/>
    </row>
    <row r="188" spans="1:11" s="338" customFormat="1" ht="24">
      <c r="A188" s="348">
        <v>181</v>
      </c>
      <c r="B188" s="372" t="s">
        <v>1012</v>
      </c>
      <c r="C188" s="372" t="s">
        <v>32</v>
      </c>
      <c r="D188" s="372" t="s">
        <v>1013</v>
      </c>
      <c r="E188" s="347" t="s">
        <v>872</v>
      </c>
      <c r="F188" s="372" t="s">
        <v>873</v>
      </c>
      <c r="G188" s="372">
        <v>8</v>
      </c>
      <c r="H188" s="347" t="s">
        <v>146</v>
      </c>
      <c r="I188" s="33">
        <v>12</v>
      </c>
      <c r="J188" s="366">
        <f t="shared" si="4"/>
        <v>96</v>
      </c>
      <c r="K188" s="347"/>
    </row>
    <row r="189" spans="1:11" s="338" customFormat="1" ht="24">
      <c r="A189" s="348">
        <v>182</v>
      </c>
      <c r="B189" s="372" t="s">
        <v>1014</v>
      </c>
      <c r="C189" s="372" t="s">
        <v>32</v>
      </c>
      <c r="D189" s="372" t="s">
        <v>1015</v>
      </c>
      <c r="E189" s="347" t="s">
        <v>872</v>
      </c>
      <c r="F189" s="372" t="s">
        <v>936</v>
      </c>
      <c r="G189" s="372">
        <v>8</v>
      </c>
      <c r="H189" s="347" t="s">
        <v>146</v>
      </c>
      <c r="I189" s="372">
        <v>12</v>
      </c>
      <c r="J189" s="366">
        <f t="shared" si="4"/>
        <v>96</v>
      </c>
      <c r="K189" s="385"/>
    </row>
    <row r="190" spans="1:11" s="338" customFormat="1" ht="24">
      <c r="A190" s="348">
        <v>183</v>
      </c>
      <c r="B190" s="372" t="s">
        <v>1016</v>
      </c>
      <c r="C190" s="372" t="s">
        <v>32</v>
      </c>
      <c r="D190" s="372" t="s">
        <v>1017</v>
      </c>
      <c r="E190" s="347" t="s">
        <v>872</v>
      </c>
      <c r="F190" s="372" t="s">
        <v>873</v>
      </c>
      <c r="G190" s="372">
        <v>8</v>
      </c>
      <c r="H190" s="347" t="s">
        <v>146</v>
      </c>
      <c r="I190" s="33">
        <v>12</v>
      </c>
      <c r="J190" s="366">
        <f t="shared" si="4"/>
        <v>96</v>
      </c>
      <c r="K190" s="385"/>
    </row>
    <row r="191" spans="1:11" ht="28.5">
      <c r="A191" s="380" t="s">
        <v>56</v>
      </c>
      <c r="B191" s="381"/>
      <c r="C191" s="144"/>
      <c r="D191" s="144"/>
      <c r="E191" s="144"/>
      <c r="F191" s="145"/>
      <c r="G191" s="382">
        <f aca="true" t="shared" si="5" ref="G191:J191">SUM(G8:G190)</f>
        <v>2121</v>
      </c>
      <c r="H191" s="174"/>
      <c r="I191" s="382">
        <f t="shared" si="5"/>
        <v>2032</v>
      </c>
      <c r="J191" s="382">
        <f t="shared" si="5"/>
        <v>23653.5</v>
      </c>
      <c r="K191" s="386"/>
    </row>
    <row r="192" spans="1:11" ht="14.25">
      <c r="A192" s="248" t="s">
        <v>138</v>
      </c>
      <c r="B192" s="215"/>
      <c r="C192" s="248"/>
      <c r="D192" s="248"/>
      <c r="E192" s="248"/>
      <c r="F192" s="248"/>
      <c r="G192" s="248"/>
      <c r="H192" s="383"/>
      <c r="I192" s="248"/>
      <c r="J192" s="248"/>
      <c r="K192" s="387"/>
    </row>
    <row r="193" spans="1:10" ht="14.25">
      <c r="A193" s="250" t="s">
        <v>139</v>
      </c>
      <c r="B193" s="388"/>
      <c r="C193" s="250"/>
      <c r="D193" s="250"/>
      <c r="E193" s="389"/>
      <c r="F193" s="252"/>
      <c r="G193" s="252"/>
      <c r="H193" s="390" t="s">
        <v>140</v>
      </c>
      <c r="I193" s="391"/>
      <c r="J193" s="260"/>
    </row>
  </sheetData>
  <sheetProtection/>
  <mergeCells count="19">
    <mergeCell ref="A1:B1"/>
    <mergeCell ref="A2:K2"/>
    <mergeCell ref="A4:F4"/>
    <mergeCell ref="A191:B191"/>
    <mergeCell ref="A192:J192"/>
    <mergeCell ref="A193:D193"/>
    <mergeCell ref="A6:A7"/>
    <mergeCell ref="B6:B7"/>
    <mergeCell ref="C6:C7"/>
    <mergeCell ref="D6:D7"/>
    <mergeCell ref="E6:E7"/>
    <mergeCell ref="F6:F7"/>
    <mergeCell ref="F25:F31"/>
    <mergeCell ref="F32:F33"/>
    <mergeCell ref="F41:F43"/>
    <mergeCell ref="G6:G7"/>
    <mergeCell ref="H6:H7"/>
    <mergeCell ref="I6:I7"/>
    <mergeCell ref="K6:K7"/>
  </mergeCells>
  <printOptions horizontalCentered="1"/>
  <pageMargins left="0.39305555555555555" right="0.39305555555555555" top="0.6291666666666667" bottom="0.39305555555555555" header="0.5111111111111111" footer="0.5111111111111111"/>
  <pageSetup fitToHeight="0" fitToWidth="0"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124"/>
  <sheetViews>
    <sheetView zoomScale="89" zoomScaleNormal="89" workbookViewId="0" topLeftCell="A1">
      <selection activeCell="C4" sqref="C4"/>
    </sheetView>
  </sheetViews>
  <sheetFormatPr defaultColWidth="9.00390625" defaultRowHeight="14.25"/>
  <cols>
    <col min="1" max="1" width="4.875" style="271" customWidth="1"/>
    <col min="2" max="2" width="10.25390625" style="271" customWidth="1"/>
    <col min="3" max="3" width="22.625" style="271" customWidth="1"/>
    <col min="4" max="4" width="13.25390625" style="271" customWidth="1"/>
    <col min="5" max="5" width="7.875" style="272" customWidth="1"/>
    <col min="6" max="6" width="20.125" style="271" customWidth="1"/>
    <col min="7" max="7" width="7.50390625" style="271" customWidth="1"/>
    <col min="8" max="8" width="18.25390625" style="270" customWidth="1"/>
    <col min="9" max="9" width="8.50390625" style="271" customWidth="1"/>
    <col min="10" max="10" width="12.25390625" style="271" customWidth="1"/>
    <col min="11" max="11" width="8.375" style="271" customWidth="1"/>
    <col min="12" max="16384" width="9.00390625" style="271" customWidth="1"/>
  </cols>
  <sheetData>
    <row r="1" spans="1:3" ht="21.75" customHeight="1">
      <c r="A1" s="273" t="s">
        <v>57</v>
      </c>
      <c r="B1" s="274"/>
      <c r="C1" s="275"/>
    </row>
    <row r="2" spans="1:11" ht="24.75" customHeight="1">
      <c r="A2" s="276" t="s">
        <v>58</v>
      </c>
      <c r="B2" s="276"/>
      <c r="C2" s="276"/>
      <c r="D2" s="276"/>
      <c r="E2" s="277"/>
      <c r="F2" s="276"/>
      <c r="G2" s="276"/>
      <c r="H2" s="276"/>
      <c r="I2" s="276"/>
      <c r="J2" s="276"/>
      <c r="K2" s="276"/>
    </row>
    <row r="3" spans="1:9" s="264" customFormat="1" ht="16.5" customHeight="1">
      <c r="A3" s="278"/>
      <c r="B3" s="278"/>
      <c r="C3" s="278"/>
      <c r="D3" s="278"/>
      <c r="E3" s="279"/>
      <c r="F3" s="278"/>
      <c r="G3" s="278"/>
      <c r="H3" s="280"/>
      <c r="I3" s="264" t="s">
        <v>2</v>
      </c>
    </row>
    <row r="4" spans="1:10" s="264" customFormat="1" ht="24" customHeight="1">
      <c r="A4" s="281" t="s">
        <v>1018</v>
      </c>
      <c r="E4" s="282"/>
      <c r="H4" s="283"/>
      <c r="I4" s="297" t="s">
        <v>4</v>
      </c>
      <c r="J4" s="297"/>
    </row>
    <row r="5" spans="1:11" s="265" customFormat="1" ht="21.75" customHeight="1">
      <c r="A5" s="284" t="s">
        <v>60</v>
      </c>
      <c r="B5" s="284" t="s">
        <v>61</v>
      </c>
      <c r="C5" s="284" t="s">
        <v>62</v>
      </c>
      <c r="D5" s="284" t="s">
        <v>63</v>
      </c>
      <c r="E5" s="285" t="s">
        <v>64</v>
      </c>
      <c r="F5" s="284" t="s">
        <v>65</v>
      </c>
      <c r="G5" s="284" t="s">
        <v>66</v>
      </c>
      <c r="H5" s="284" t="s">
        <v>67</v>
      </c>
      <c r="I5" s="298" t="s">
        <v>68</v>
      </c>
      <c r="J5" s="299" t="s">
        <v>69</v>
      </c>
      <c r="K5" s="299" t="s">
        <v>70</v>
      </c>
    </row>
    <row r="6" spans="1:11" s="265" customFormat="1" ht="39.75" customHeight="1">
      <c r="A6" s="286" t="s">
        <v>5</v>
      </c>
      <c r="B6" s="286" t="s">
        <v>71</v>
      </c>
      <c r="C6" s="287" t="s">
        <v>72</v>
      </c>
      <c r="D6" s="286" t="s">
        <v>73</v>
      </c>
      <c r="E6" s="287" t="s">
        <v>74</v>
      </c>
      <c r="F6" s="287" t="s">
        <v>75</v>
      </c>
      <c r="G6" s="287" t="s">
        <v>10</v>
      </c>
      <c r="H6" s="287" t="s">
        <v>76</v>
      </c>
      <c r="I6" s="287" t="s">
        <v>11</v>
      </c>
      <c r="J6" s="287" t="s">
        <v>77</v>
      </c>
      <c r="K6" s="287" t="s">
        <v>78</v>
      </c>
    </row>
    <row r="7" spans="1:11" s="265" customFormat="1" ht="19.5" customHeight="1">
      <c r="A7" s="286"/>
      <c r="B7" s="286"/>
      <c r="C7" s="287"/>
      <c r="D7" s="286"/>
      <c r="E7" s="287"/>
      <c r="F7" s="287"/>
      <c r="G7" s="287"/>
      <c r="H7" s="287"/>
      <c r="I7" s="287"/>
      <c r="J7" s="287" t="s">
        <v>79</v>
      </c>
      <c r="K7" s="287"/>
    </row>
    <row r="8" spans="1:11" s="266" customFormat="1" ht="25.5" customHeight="1">
      <c r="A8" s="288">
        <v>1</v>
      </c>
      <c r="B8" s="288" t="s">
        <v>1019</v>
      </c>
      <c r="C8" s="289" t="s">
        <v>35</v>
      </c>
      <c r="D8" s="290"/>
      <c r="E8" s="288" t="s">
        <v>1020</v>
      </c>
      <c r="F8" s="288" t="s">
        <v>1021</v>
      </c>
      <c r="G8" s="288">
        <v>25</v>
      </c>
      <c r="H8" s="291" t="s">
        <v>146</v>
      </c>
      <c r="I8" s="300">
        <v>11.5</v>
      </c>
      <c r="J8" s="300">
        <f aca="true" t="shared" si="0" ref="J8:J70">I8*G8</f>
        <v>287.5</v>
      </c>
      <c r="K8" s="301"/>
    </row>
    <row r="9" spans="1:11" s="266" customFormat="1" ht="25.5" customHeight="1">
      <c r="A9" s="288">
        <v>2</v>
      </c>
      <c r="B9" s="288" t="s">
        <v>1022</v>
      </c>
      <c r="C9" s="289" t="s">
        <v>35</v>
      </c>
      <c r="D9" s="290"/>
      <c r="E9" s="288" t="s">
        <v>1020</v>
      </c>
      <c r="F9" s="288" t="s">
        <v>1021</v>
      </c>
      <c r="G9" s="288">
        <v>25</v>
      </c>
      <c r="H9" s="291" t="s">
        <v>146</v>
      </c>
      <c r="I9" s="300">
        <v>11.5</v>
      </c>
      <c r="J9" s="300">
        <f t="shared" si="0"/>
        <v>287.5</v>
      </c>
      <c r="K9" s="301"/>
    </row>
    <row r="10" spans="1:11" s="266" customFormat="1" ht="25.5" customHeight="1">
      <c r="A10" s="288">
        <v>3</v>
      </c>
      <c r="B10" s="288" t="s">
        <v>1023</v>
      </c>
      <c r="C10" s="289" t="s">
        <v>35</v>
      </c>
      <c r="D10" s="290"/>
      <c r="E10" s="288" t="s">
        <v>1020</v>
      </c>
      <c r="F10" s="288" t="s">
        <v>1021</v>
      </c>
      <c r="G10" s="288">
        <v>25</v>
      </c>
      <c r="H10" s="291" t="s">
        <v>146</v>
      </c>
      <c r="I10" s="300">
        <v>11.5</v>
      </c>
      <c r="J10" s="300">
        <f t="shared" si="0"/>
        <v>287.5</v>
      </c>
      <c r="K10" s="301"/>
    </row>
    <row r="11" spans="1:11" s="266" customFormat="1" ht="25.5" customHeight="1">
      <c r="A11" s="288">
        <v>4</v>
      </c>
      <c r="B11" s="288" t="s">
        <v>1024</v>
      </c>
      <c r="C11" s="289" t="s">
        <v>35</v>
      </c>
      <c r="D11" s="290"/>
      <c r="E11" s="288" t="s">
        <v>1020</v>
      </c>
      <c r="F11" s="288" t="s">
        <v>1021</v>
      </c>
      <c r="G11" s="288">
        <v>25</v>
      </c>
      <c r="H11" s="291" t="s">
        <v>146</v>
      </c>
      <c r="I11" s="300">
        <v>12</v>
      </c>
      <c r="J11" s="300">
        <f t="shared" si="0"/>
        <v>300</v>
      </c>
      <c r="K11" s="301"/>
    </row>
    <row r="12" spans="1:11" s="266" customFormat="1" ht="25.5" customHeight="1">
      <c r="A12" s="288">
        <v>5</v>
      </c>
      <c r="B12" s="288" t="s">
        <v>1025</v>
      </c>
      <c r="C12" s="289" t="s">
        <v>35</v>
      </c>
      <c r="D12" s="290"/>
      <c r="E12" s="288" t="s">
        <v>1020</v>
      </c>
      <c r="F12" s="288" t="s">
        <v>1021</v>
      </c>
      <c r="G12" s="288">
        <v>25</v>
      </c>
      <c r="H12" s="291" t="s">
        <v>146</v>
      </c>
      <c r="I12" s="302">
        <v>11.5</v>
      </c>
      <c r="J12" s="300">
        <f t="shared" si="0"/>
        <v>287.5</v>
      </c>
      <c r="K12" s="301"/>
    </row>
    <row r="13" spans="1:11" s="266" customFormat="1" ht="25.5" customHeight="1">
      <c r="A13" s="288">
        <v>6</v>
      </c>
      <c r="B13" s="288" t="s">
        <v>1026</v>
      </c>
      <c r="C13" s="289" t="s">
        <v>35</v>
      </c>
      <c r="D13" s="290"/>
      <c r="E13" s="288" t="s">
        <v>1020</v>
      </c>
      <c r="F13" s="288" t="s">
        <v>1021</v>
      </c>
      <c r="G13" s="288">
        <v>25</v>
      </c>
      <c r="H13" s="291" t="s">
        <v>146</v>
      </c>
      <c r="I13" s="300">
        <v>11.5</v>
      </c>
      <c r="J13" s="300">
        <f t="shared" si="0"/>
        <v>287.5</v>
      </c>
      <c r="K13" s="301"/>
    </row>
    <row r="14" spans="1:11" s="266" customFormat="1" ht="25.5" customHeight="1">
      <c r="A14" s="288">
        <v>7</v>
      </c>
      <c r="B14" s="288" t="s">
        <v>1027</v>
      </c>
      <c r="C14" s="289" t="s">
        <v>35</v>
      </c>
      <c r="D14" s="290"/>
      <c r="E14" s="288" t="s">
        <v>1020</v>
      </c>
      <c r="F14" s="288" t="s">
        <v>1021</v>
      </c>
      <c r="G14" s="288">
        <v>25</v>
      </c>
      <c r="H14" s="291" t="s">
        <v>146</v>
      </c>
      <c r="I14" s="300">
        <v>11.5</v>
      </c>
      <c r="J14" s="300">
        <f t="shared" si="0"/>
        <v>287.5</v>
      </c>
      <c r="K14" s="301"/>
    </row>
    <row r="15" spans="1:11" s="266" customFormat="1" ht="25.5" customHeight="1">
      <c r="A15" s="288">
        <v>8</v>
      </c>
      <c r="B15" s="288" t="s">
        <v>1028</v>
      </c>
      <c r="C15" s="289" t="s">
        <v>35</v>
      </c>
      <c r="D15" s="290"/>
      <c r="E15" s="288" t="s">
        <v>1020</v>
      </c>
      <c r="F15" s="288" t="s">
        <v>1021</v>
      </c>
      <c r="G15" s="288">
        <v>25</v>
      </c>
      <c r="H15" s="291" t="s">
        <v>146</v>
      </c>
      <c r="I15" s="300">
        <v>11.5</v>
      </c>
      <c r="J15" s="300">
        <f t="shared" si="0"/>
        <v>287.5</v>
      </c>
      <c r="K15" s="301"/>
    </row>
    <row r="16" spans="1:11" s="266" customFormat="1" ht="25.5" customHeight="1">
      <c r="A16" s="288">
        <v>9</v>
      </c>
      <c r="B16" s="288" t="s">
        <v>1029</v>
      </c>
      <c r="C16" s="289" t="s">
        <v>35</v>
      </c>
      <c r="D16" s="290"/>
      <c r="E16" s="288" t="s">
        <v>1020</v>
      </c>
      <c r="F16" s="288" t="s">
        <v>1021</v>
      </c>
      <c r="G16" s="288">
        <v>25</v>
      </c>
      <c r="H16" s="291" t="s">
        <v>146</v>
      </c>
      <c r="I16" s="302">
        <v>12</v>
      </c>
      <c r="J16" s="300">
        <f t="shared" si="0"/>
        <v>300</v>
      </c>
      <c r="K16" s="301"/>
    </row>
    <row r="17" spans="1:11" s="266" customFormat="1" ht="25.5" customHeight="1">
      <c r="A17" s="288">
        <v>10</v>
      </c>
      <c r="B17" s="288" t="s">
        <v>1030</v>
      </c>
      <c r="C17" s="289" t="s">
        <v>35</v>
      </c>
      <c r="D17" s="290"/>
      <c r="E17" s="288" t="s">
        <v>1020</v>
      </c>
      <c r="F17" s="288" t="s">
        <v>1021</v>
      </c>
      <c r="G17" s="288">
        <v>25</v>
      </c>
      <c r="H17" s="291" t="s">
        <v>146</v>
      </c>
      <c r="I17" s="300">
        <v>11</v>
      </c>
      <c r="J17" s="300">
        <f t="shared" si="0"/>
        <v>275</v>
      </c>
      <c r="K17" s="301"/>
    </row>
    <row r="18" spans="1:11" s="266" customFormat="1" ht="25.5" customHeight="1">
      <c r="A18" s="288">
        <v>11</v>
      </c>
      <c r="B18" s="288" t="s">
        <v>1031</v>
      </c>
      <c r="C18" s="289" t="s">
        <v>35</v>
      </c>
      <c r="D18" s="290"/>
      <c r="E18" s="288" t="s">
        <v>1020</v>
      </c>
      <c r="F18" s="288" t="s">
        <v>1021</v>
      </c>
      <c r="G18" s="288">
        <v>25</v>
      </c>
      <c r="H18" s="291" t="s">
        <v>146</v>
      </c>
      <c r="I18" s="302">
        <v>11.5</v>
      </c>
      <c r="J18" s="300">
        <f t="shared" si="0"/>
        <v>287.5</v>
      </c>
      <c r="K18" s="301"/>
    </row>
    <row r="19" spans="1:11" s="266" customFormat="1" ht="25.5" customHeight="1">
      <c r="A19" s="288">
        <v>12</v>
      </c>
      <c r="B19" s="288" t="s">
        <v>1032</v>
      </c>
      <c r="C19" s="289" t="s">
        <v>35</v>
      </c>
      <c r="D19" s="290"/>
      <c r="E19" s="288" t="s">
        <v>1020</v>
      </c>
      <c r="F19" s="288" t="s">
        <v>1021</v>
      </c>
      <c r="G19" s="288">
        <v>25</v>
      </c>
      <c r="H19" s="291" t="s">
        <v>146</v>
      </c>
      <c r="I19" s="300">
        <v>10.5</v>
      </c>
      <c r="J19" s="300">
        <f t="shared" si="0"/>
        <v>262.5</v>
      </c>
      <c r="K19" s="301"/>
    </row>
    <row r="20" spans="1:11" s="266" customFormat="1" ht="25.5" customHeight="1">
      <c r="A20" s="288">
        <v>13</v>
      </c>
      <c r="B20" s="288" t="s">
        <v>1033</v>
      </c>
      <c r="C20" s="289" t="s">
        <v>35</v>
      </c>
      <c r="D20" s="290"/>
      <c r="E20" s="288" t="s">
        <v>1020</v>
      </c>
      <c r="F20" s="288" t="s">
        <v>1021</v>
      </c>
      <c r="G20" s="288">
        <v>25</v>
      </c>
      <c r="H20" s="291" t="s">
        <v>146</v>
      </c>
      <c r="I20" s="300">
        <v>12</v>
      </c>
      <c r="J20" s="300">
        <f t="shared" si="0"/>
        <v>300</v>
      </c>
      <c r="K20" s="301"/>
    </row>
    <row r="21" spans="1:11" s="266" customFormat="1" ht="25.5" customHeight="1">
      <c r="A21" s="288">
        <v>14</v>
      </c>
      <c r="B21" s="288" t="s">
        <v>1034</v>
      </c>
      <c r="C21" s="289" t="s">
        <v>35</v>
      </c>
      <c r="D21" s="290"/>
      <c r="E21" s="288" t="s">
        <v>1020</v>
      </c>
      <c r="F21" s="288" t="s">
        <v>1021</v>
      </c>
      <c r="G21" s="288">
        <v>25</v>
      </c>
      <c r="H21" s="291" t="s">
        <v>146</v>
      </c>
      <c r="I21" s="300">
        <v>11.5</v>
      </c>
      <c r="J21" s="300">
        <f t="shared" si="0"/>
        <v>287.5</v>
      </c>
      <c r="K21" s="301"/>
    </row>
    <row r="22" spans="1:11" s="266" customFormat="1" ht="25.5" customHeight="1">
      <c r="A22" s="288">
        <v>15</v>
      </c>
      <c r="B22" s="288" t="s">
        <v>1035</v>
      </c>
      <c r="C22" s="289" t="s">
        <v>35</v>
      </c>
      <c r="D22" s="290"/>
      <c r="E22" s="288" t="s">
        <v>1020</v>
      </c>
      <c r="F22" s="288" t="s">
        <v>1021</v>
      </c>
      <c r="G22" s="288">
        <v>25</v>
      </c>
      <c r="H22" s="291" t="s">
        <v>146</v>
      </c>
      <c r="I22" s="300">
        <v>12</v>
      </c>
      <c r="J22" s="300">
        <f t="shared" si="0"/>
        <v>300</v>
      </c>
      <c r="K22" s="301"/>
    </row>
    <row r="23" spans="1:11" s="266" customFormat="1" ht="25.5" customHeight="1">
      <c r="A23" s="288">
        <v>16</v>
      </c>
      <c r="B23" s="288" t="s">
        <v>1036</v>
      </c>
      <c r="C23" s="289" t="s">
        <v>35</v>
      </c>
      <c r="D23" s="290"/>
      <c r="E23" s="288" t="s">
        <v>1020</v>
      </c>
      <c r="F23" s="288" t="s">
        <v>1021</v>
      </c>
      <c r="G23" s="288">
        <v>25</v>
      </c>
      <c r="H23" s="291" t="s">
        <v>146</v>
      </c>
      <c r="I23" s="300">
        <v>12</v>
      </c>
      <c r="J23" s="300">
        <f t="shared" si="0"/>
        <v>300</v>
      </c>
      <c r="K23" s="301"/>
    </row>
    <row r="24" spans="1:11" s="266" customFormat="1" ht="25.5" customHeight="1">
      <c r="A24" s="288">
        <v>17</v>
      </c>
      <c r="B24" s="288" t="s">
        <v>1037</v>
      </c>
      <c r="C24" s="289" t="s">
        <v>35</v>
      </c>
      <c r="D24" s="290"/>
      <c r="E24" s="288" t="s">
        <v>1020</v>
      </c>
      <c r="F24" s="288" t="s">
        <v>1021</v>
      </c>
      <c r="G24" s="288">
        <v>25</v>
      </c>
      <c r="H24" s="291" t="s">
        <v>146</v>
      </c>
      <c r="I24" s="300">
        <v>11.5</v>
      </c>
      <c r="J24" s="300">
        <f t="shared" si="0"/>
        <v>287.5</v>
      </c>
      <c r="K24" s="301"/>
    </row>
    <row r="25" spans="1:11" s="266" customFormat="1" ht="25.5" customHeight="1">
      <c r="A25" s="288">
        <v>18</v>
      </c>
      <c r="B25" s="288" t="s">
        <v>1038</v>
      </c>
      <c r="C25" s="289" t="s">
        <v>35</v>
      </c>
      <c r="D25" s="290"/>
      <c r="E25" s="288" t="s">
        <v>1020</v>
      </c>
      <c r="F25" s="288" t="s">
        <v>1021</v>
      </c>
      <c r="G25" s="288">
        <v>25</v>
      </c>
      <c r="H25" s="291" t="s">
        <v>146</v>
      </c>
      <c r="I25" s="300">
        <v>11.5</v>
      </c>
      <c r="J25" s="300">
        <f t="shared" si="0"/>
        <v>287.5</v>
      </c>
      <c r="K25" s="301"/>
    </row>
    <row r="26" spans="1:11" s="266" customFormat="1" ht="25.5" customHeight="1">
      <c r="A26" s="288">
        <v>19</v>
      </c>
      <c r="B26" s="288" t="s">
        <v>1039</v>
      </c>
      <c r="C26" s="289" t="s">
        <v>35</v>
      </c>
      <c r="D26" s="290"/>
      <c r="E26" s="288" t="s">
        <v>1020</v>
      </c>
      <c r="F26" s="288" t="s">
        <v>1021</v>
      </c>
      <c r="G26" s="288">
        <v>25</v>
      </c>
      <c r="H26" s="291" t="s">
        <v>146</v>
      </c>
      <c r="I26" s="300">
        <v>12</v>
      </c>
      <c r="J26" s="300">
        <f t="shared" si="0"/>
        <v>300</v>
      </c>
      <c r="K26" s="301"/>
    </row>
    <row r="27" spans="1:11" s="266" customFormat="1" ht="25.5" customHeight="1">
      <c r="A27" s="288">
        <v>20</v>
      </c>
      <c r="B27" s="288" t="s">
        <v>1040</v>
      </c>
      <c r="C27" s="289" t="s">
        <v>35</v>
      </c>
      <c r="D27" s="290"/>
      <c r="E27" s="288" t="s">
        <v>1020</v>
      </c>
      <c r="F27" s="288" t="s">
        <v>1021</v>
      </c>
      <c r="G27" s="288">
        <v>25</v>
      </c>
      <c r="H27" s="291" t="s">
        <v>146</v>
      </c>
      <c r="I27" s="300">
        <v>11.5</v>
      </c>
      <c r="J27" s="300">
        <f t="shared" si="0"/>
        <v>287.5</v>
      </c>
      <c r="K27" s="301"/>
    </row>
    <row r="28" spans="1:11" s="266" customFormat="1" ht="25.5" customHeight="1">
      <c r="A28" s="288">
        <v>21</v>
      </c>
      <c r="B28" s="288" t="s">
        <v>1041</v>
      </c>
      <c r="C28" s="289" t="s">
        <v>35</v>
      </c>
      <c r="D28" s="290"/>
      <c r="E28" s="288" t="s">
        <v>1020</v>
      </c>
      <c r="F28" s="288" t="s">
        <v>1021</v>
      </c>
      <c r="G28" s="288">
        <v>25</v>
      </c>
      <c r="H28" s="291" t="s">
        <v>146</v>
      </c>
      <c r="I28" s="300">
        <v>11.5</v>
      </c>
      <c r="J28" s="300">
        <f t="shared" si="0"/>
        <v>287.5</v>
      </c>
      <c r="K28" s="301"/>
    </row>
    <row r="29" spans="1:11" s="266" customFormat="1" ht="25.5" customHeight="1">
      <c r="A29" s="288">
        <v>22</v>
      </c>
      <c r="B29" s="288" t="s">
        <v>1042</v>
      </c>
      <c r="C29" s="289" t="s">
        <v>35</v>
      </c>
      <c r="D29" s="290"/>
      <c r="E29" s="288" t="s">
        <v>1020</v>
      </c>
      <c r="F29" s="288" t="s">
        <v>1021</v>
      </c>
      <c r="G29" s="288">
        <v>25</v>
      </c>
      <c r="H29" s="291" t="s">
        <v>146</v>
      </c>
      <c r="I29" s="300">
        <v>12</v>
      </c>
      <c r="J29" s="300">
        <f t="shared" si="0"/>
        <v>300</v>
      </c>
      <c r="K29" s="301"/>
    </row>
    <row r="30" spans="1:11" s="266" customFormat="1" ht="25.5" customHeight="1">
      <c r="A30" s="288">
        <v>23</v>
      </c>
      <c r="B30" s="288" t="s">
        <v>1043</v>
      </c>
      <c r="C30" s="289" t="s">
        <v>35</v>
      </c>
      <c r="D30" s="290"/>
      <c r="E30" s="288" t="s">
        <v>1020</v>
      </c>
      <c r="F30" s="288" t="s">
        <v>1021</v>
      </c>
      <c r="G30" s="288">
        <v>25</v>
      </c>
      <c r="H30" s="291" t="s">
        <v>146</v>
      </c>
      <c r="I30" s="300">
        <v>11.5</v>
      </c>
      <c r="J30" s="300">
        <f t="shared" si="0"/>
        <v>287.5</v>
      </c>
      <c r="K30" s="301"/>
    </row>
    <row r="31" spans="1:11" s="266" customFormat="1" ht="25.5" customHeight="1">
      <c r="A31" s="288">
        <v>24</v>
      </c>
      <c r="B31" s="288" t="s">
        <v>1044</v>
      </c>
      <c r="C31" s="289" t="s">
        <v>35</v>
      </c>
      <c r="D31" s="290"/>
      <c r="E31" s="288" t="s">
        <v>1020</v>
      </c>
      <c r="F31" s="288" t="s">
        <v>1021</v>
      </c>
      <c r="G31" s="288">
        <v>25</v>
      </c>
      <c r="H31" s="291" t="s">
        <v>146</v>
      </c>
      <c r="I31" s="300">
        <v>11.5</v>
      </c>
      <c r="J31" s="300">
        <f t="shared" si="0"/>
        <v>287.5</v>
      </c>
      <c r="K31" s="301"/>
    </row>
    <row r="32" spans="1:11" s="266" customFormat="1" ht="25.5" customHeight="1">
      <c r="A32" s="288">
        <v>25</v>
      </c>
      <c r="B32" s="288" t="s">
        <v>1045</v>
      </c>
      <c r="C32" s="289" t="s">
        <v>35</v>
      </c>
      <c r="D32" s="290"/>
      <c r="E32" s="288" t="s">
        <v>1020</v>
      </c>
      <c r="F32" s="288" t="s">
        <v>1021</v>
      </c>
      <c r="G32" s="288">
        <v>25</v>
      </c>
      <c r="H32" s="291" t="s">
        <v>146</v>
      </c>
      <c r="I32" s="300">
        <v>12</v>
      </c>
      <c r="J32" s="300">
        <f t="shared" si="0"/>
        <v>300</v>
      </c>
      <c r="K32" s="301"/>
    </row>
    <row r="33" spans="1:11" s="266" customFormat="1" ht="25.5" customHeight="1">
      <c r="A33" s="288">
        <v>26</v>
      </c>
      <c r="B33" s="288" t="s">
        <v>1046</v>
      </c>
      <c r="C33" s="289" t="s">
        <v>35</v>
      </c>
      <c r="D33" s="290"/>
      <c r="E33" s="292" t="s">
        <v>1047</v>
      </c>
      <c r="F33" s="288" t="s">
        <v>1048</v>
      </c>
      <c r="G33" s="288">
        <v>26</v>
      </c>
      <c r="H33" s="291" t="s">
        <v>146</v>
      </c>
      <c r="I33" s="300">
        <v>12</v>
      </c>
      <c r="J33" s="300">
        <f t="shared" si="0"/>
        <v>312</v>
      </c>
      <c r="K33" s="301"/>
    </row>
    <row r="34" spans="1:11" s="266" customFormat="1" ht="25.5" customHeight="1">
      <c r="A34" s="288">
        <v>27</v>
      </c>
      <c r="B34" s="288" t="s">
        <v>1049</v>
      </c>
      <c r="C34" s="289" t="s">
        <v>35</v>
      </c>
      <c r="D34" s="290"/>
      <c r="E34" s="292" t="s">
        <v>1047</v>
      </c>
      <c r="F34" s="288" t="s">
        <v>1048</v>
      </c>
      <c r="G34" s="288">
        <v>26</v>
      </c>
      <c r="H34" s="291" t="s">
        <v>146</v>
      </c>
      <c r="I34" s="300">
        <v>11.5</v>
      </c>
      <c r="J34" s="300">
        <f t="shared" si="0"/>
        <v>299</v>
      </c>
      <c r="K34" s="301"/>
    </row>
    <row r="35" spans="1:11" s="266" customFormat="1" ht="25.5" customHeight="1">
      <c r="A35" s="288">
        <v>28</v>
      </c>
      <c r="B35" s="288" t="s">
        <v>1050</v>
      </c>
      <c r="C35" s="289" t="s">
        <v>35</v>
      </c>
      <c r="D35" s="290"/>
      <c r="E35" s="292" t="s">
        <v>1047</v>
      </c>
      <c r="F35" s="288" t="s">
        <v>1048</v>
      </c>
      <c r="G35" s="288">
        <v>26</v>
      </c>
      <c r="H35" s="291" t="s">
        <v>146</v>
      </c>
      <c r="I35" s="300">
        <v>12</v>
      </c>
      <c r="J35" s="300">
        <f t="shared" si="0"/>
        <v>312</v>
      </c>
      <c r="K35" s="301"/>
    </row>
    <row r="36" spans="1:11" s="266" customFormat="1" ht="25.5" customHeight="1">
      <c r="A36" s="288">
        <v>29</v>
      </c>
      <c r="B36" s="288" t="s">
        <v>1051</v>
      </c>
      <c r="C36" s="289" t="s">
        <v>35</v>
      </c>
      <c r="D36" s="290"/>
      <c r="E36" s="292" t="s">
        <v>1047</v>
      </c>
      <c r="F36" s="288" t="s">
        <v>1048</v>
      </c>
      <c r="G36" s="288">
        <v>26</v>
      </c>
      <c r="H36" s="291" t="s">
        <v>146</v>
      </c>
      <c r="I36" s="300">
        <v>11.5</v>
      </c>
      <c r="J36" s="300">
        <f t="shared" si="0"/>
        <v>299</v>
      </c>
      <c r="K36" s="301"/>
    </row>
    <row r="37" spans="1:11" s="266" customFormat="1" ht="25.5" customHeight="1">
      <c r="A37" s="288">
        <v>30</v>
      </c>
      <c r="B37" s="288" t="s">
        <v>1052</v>
      </c>
      <c r="C37" s="289" t="s">
        <v>35</v>
      </c>
      <c r="D37" s="290"/>
      <c r="E37" s="292" t="s">
        <v>1047</v>
      </c>
      <c r="F37" s="288" t="s">
        <v>1048</v>
      </c>
      <c r="G37" s="288">
        <v>26</v>
      </c>
      <c r="H37" s="291" t="s">
        <v>146</v>
      </c>
      <c r="I37" s="300">
        <v>11.5</v>
      </c>
      <c r="J37" s="300">
        <f t="shared" si="0"/>
        <v>299</v>
      </c>
      <c r="K37" s="301"/>
    </row>
    <row r="38" spans="1:11" s="266" customFormat="1" ht="25.5" customHeight="1">
      <c r="A38" s="288">
        <v>31</v>
      </c>
      <c r="B38" s="288" t="s">
        <v>1053</v>
      </c>
      <c r="C38" s="289" t="s">
        <v>35</v>
      </c>
      <c r="D38" s="290"/>
      <c r="E38" s="292" t="s">
        <v>1047</v>
      </c>
      <c r="F38" s="288" t="s">
        <v>1048</v>
      </c>
      <c r="G38" s="288">
        <v>26</v>
      </c>
      <c r="H38" s="291" t="s">
        <v>146</v>
      </c>
      <c r="I38" s="300">
        <v>11.5</v>
      </c>
      <c r="J38" s="300">
        <f t="shared" si="0"/>
        <v>299</v>
      </c>
      <c r="K38" s="301"/>
    </row>
    <row r="39" spans="1:11" s="266" customFormat="1" ht="25.5" customHeight="1">
      <c r="A39" s="288">
        <v>32</v>
      </c>
      <c r="B39" s="288" t="s">
        <v>1054</v>
      </c>
      <c r="C39" s="289" t="s">
        <v>35</v>
      </c>
      <c r="D39" s="290"/>
      <c r="E39" s="292" t="s">
        <v>1047</v>
      </c>
      <c r="F39" s="288" t="s">
        <v>1048</v>
      </c>
      <c r="G39" s="288">
        <v>26</v>
      </c>
      <c r="H39" s="291" t="s">
        <v>146</v>
      </c>
      <c r="I39" s="300">
        <v>11.5</v>
      </c>
      <c r="J39" s="300">
        <f t="shared" si="0"/>
        <v>299</v>
      </c>
      <c r="K39" s="301"/>
    </row>
    <row r="40" spans="1:11" s="266" customFormat="1" ht="25.5" customHeight="1">
      <c r="A40" s="288">
        <v>33</v>
      </c>
      <c r="B40" s="288" t="s">
        <v>1055</v>
      </c>
      <c r="C40" s="289" t="s">
        <v>35</v>
      </c>
      <c r="D40" s="290"/>
      <c r="E40" s="38" t="s">
        <v>1047</v>
      </c>
      <c r="F40" s="288" t="s">
        <v>1048</v>
      </c>
      <c r="G40" s="288">
        <v>26</v>
      </c>
      <c r="H40" s="291" t="s">
        <v>146</v>
      </c>
      <c r="I40" s="302">
        <v>11.5</v>
      </c>
      <c r="J40" s="300">
        <f t="shared" si="0"/>
        <v>299</v>
      </c>
      <c r="K40" s="301"/>
    </row>
    <row r="41" spans="1:11" s="266" customFormat="1" ht="25.5" customHeight="1">
      <c r="A41" s="288">
        <v>34</v>
      </c>
      <c r="B41" s="288" t="s">
        <v>1056</v>
      </c>
      <c r="C41" s="289" t="s">
        <v>35</v>
      </c>
      <c r="D41" s="290"/>
      <c r="E41" s="292" t="s">
        <v>1047</v>
      </c>
      <c r="F41" s="288" t="s">
        <v>1048</v>
      </c>
      <c r="G41" s="288">
        <v>26</v>
      </c>
      <c r="H41" s="291" t="s">
        <v>146</v>
      </c>
      <c r="I41" s="300">
        <v>11.5</v>
      </c>
      <c r="J41" s="300">
        <f t="shared" si="0"/>
        <v>299</v>
      </c>
      <c r="K41" s="301"/>
    </row>
    <row r="42" spans="1:11" s="266" customFormat="1" ht="25.5" customHeight="1">
      <c r="A42" s="288">
        <v>35</v>
      </c>
      <c r="B42" s="288" t="s">
        <v>1057</v>
      </c>
      <c r="C42" s="289" t="s">
        <v>35</v>
      </c>
      <c r="D42" s="290"/>
      <c r="E42" s="292" t="s">
        <v>1047</v>
      </c>
      <c r="F42" s="288" t="s">
        <v>1048</v>
      </c>
      <c r="G42" s="288">
        <v>26</v>
      </c>
      <c r="H42" s="291" t="s">
        <v>146</v>
      </c>
      <c r="I42" s="300">
        <v>11.5</v>
      </c>
      <c r="J42" s="300">
        <f t="shared" si="0"/>
        <v>299</v>
      </c>
      <c r="K42" s="301"/>
    </row>
    <row r="43" spans="1:11" s="266" customFormat="1" ht="25.5" customHeight="1">
      <c r="A43" s="288">
        <v>36</v>
      </c>
      <c r="B43" s="288" t="s">
        <v>1058</v>
      </c>
      <c r="C43" s="289" t="s">
        <v>35</v>
      </c>
      <c r="D43" s="290"/>
      <c r="E43" s="292" t="s">
        <v>1047</v>
      </c>
      <c r="F43" s="288" t="s">
        <v>1048</v>
      </c>
      <c r="G43" s="288">
        <v>26</v>
      </c>
      <c r="H43" s="291" t="s">
        <v>146</v>
      </c>
      <c r="I43" s="300">
        <v>12</v>
      </c>
      <c r="J43" s="300">
        <f t="shared" si="0"/>
        <v>312</v>
      </c>
      <c r="K43" s="301"/>
    </row>
    <row r="44" spans="1:11" s="266" customFormat="1" ht="25.5" customHeight="1">
      <c r="A44" s="288">
        <v>37</v>
      </c>
      <c r="B44" s="288" t="s">
        <v>1059</v>
      </c>
      <c r="C44" s="289" t="s">
        <v>35</v>
      </c>
      <c r="D44" s="290"/>
      <c r="E44" s="292" t="s">
        <v>1047</v>
      </c>
      <c r="F44" s="288" t="s">
        <v>1048</v>
      </c>
      <c r="G44" s="288">
        <v>26</v>
      </c>
      <c r="H44" s="291" t="s">
        <v>146</v>
      </c>
      <c r="I44" s="300">
        <v>12</v>
      </c>
      <c r="J44" s="300">
        <f t="shared" si="0"/>
        <v>312</v>
      </c>
      <c r="K44" s="301"/>
    </row>
    <row r="45" spans="1:11" s="266" customFormat="1" ht="25.5" customHeight="1">
      <c r="A45" s="288">
        <v>38</v>
      </c>
      <c r="B45" s="288" t="s">
        <v>1060</v>
      </c>
      <c r="C45" s="289" t="s">
        <v>35</v>
      </c>
      <c r="D45" s="290"/>
      <c r="E45" s="292" t="s">
        <v>1047</v>
      </c>
      <c r="F45" s="288" t="s">
        <v>1048</v>
      </c>
      <c r="G45" s="288">
        <v>26</v>
      </c>
      <c r="H45" s="291" t="s">
        <v>146</v>
      </c>
      <c r="I45" s="300">
        <v>11.5</v>
      </c>
      <c r="J45" s="300">
        <f t="shared" si="0"/>
        <v>299</v>
      </c>
      <c r="K45" s="301"/>
    </row>
    <row r="46" spans="1:11" s="266" customFormat="1" ht="25.5" customHeight="1">
      <c r="A46" s="288">
        <v>39</v>
      </c>
      <c r="B46" s="288" t="s">
        <v>1061</v>
      </c>
      <c r="C46" s="289" t="s">
        <v>35</v>
      </c>
      <c r="D46" s="290"/>
      <c r="E46" s="292" t="s">
        <v>1047</v>
      </c>
      <c r="F46" s="288" t="s">
        <v>1048</v>
      </c>
      <c r="G46" s="288">
        <v>26</v>
      </c>
      <c r="H46" s="291" t="s">
        <v>146</v>
      </c>
      <c r="I46" s="300">
        <v>11.5</v>
      </c>
      <c r="J46" s="300">
        <f t="shared" si="0"/>
        <v>299</v>
      </c>
      <c r="K46" s="301"/>
    </row>
    <row r="47" spans="1:11" s="266" customFormat="1" ht="25.5" customHeight="1">
      <c r="A47" s="288">
        <v>40</v>
      </c>
      <c r="B47" s="288" t="s">
        <v>1062</v>
      </c>
      <c r="C47" s="289" t="s">
        <v>35</v>
      </c>
      <c r="D47" s="290"/>
      <c r="E47" s="292" t="s">
        <v>1047</v>
      </c>
      <c r="F47" s="288" t="s">
        <v>1048</v>
      </c>
      <c r="G47" s="288">
        <v>26</v>
      </c>
      <c r="H47" s="291" t="s">
        <v>146</v>
      </c>
      <c r="I47" s="300">
        <v>11.5</v>
      </c>
      <c r="J47" s="300">
        <f t="shared" si="0"/>
        <v>299</v>
      </c>
      <c r="K47" s="301"/>
    </row>
    <row r="48" spans="1:11" s="266" customFormat="1" ht="25.5" customHeight="1">
      <c r="A48" s="288">
        <v>41</v>
      </c>
      <c r="B48" s="288" t="s">
        <v>1063</v>
      </c>
      <c r="C48" s="289" t="s">
        <v>35</v>
      </c>
      <c r="D48" s="290"/>
      <c r="E48" s="292" t="s">
        <v>1047</v>
      </c>
      <c r="F48" s="288" t="s">
        <v>1048</v>
      </c>
      <c r="G48" s="288">
        <v>26</v>
      </c>
      <c r="H48" s="291" t="s">
        <v>146</v>
      </c>
      <c r="I48" s="300">
        <v>11.5</v>
      </c>
      <c r="J48" s="300">
        <f t="shared" si="0"/>
        <v>299</v>
      </c>
      <c r="K48" s="301"/>
    </row>
    <row r="49" spans="1:11" s="266" customFormat="1" ht="25.5" customHeight="1">
      <c r="A49" s="288">
        <v>42</v>
      </c>
      <c r="B49" s="288" t="s">
        <v>1064</v>
      </c>
      <c r="C49" s="289" t="s">
        <v>35</v>
      </c>
      <c r="D49" s="290"/>
      <c r="E49" s="38" t="s">
        <v>1065</v>
      </c>
      <c r="F49" s="288" t="s">
        <v>1066</v>
      </c>
      <c r="G49" s="293">
        <v>22</v>
      </c>
      <c r="H49" s="291" t="s">
        <v>146</v>
      </c>
      <c r="I49" s="300">
        <v>11.5</v>
      </c>
      <c r="J49" s="300">
        <f t="shared" si="0"/>
        <v>253</v>
      </c>
      <c r="K49" s="301"/>
    </row>
    <row r="50" spans="1:11" s="266" customFormat="1" ht="25.5" customHeight="1">
      <c r="A50" s="288">
        <v>43</v>
      </c>
      <c r="B50" s="288" t="s">
        <v>1067</v>
      </c>
      <c r="C50" s="289" t="s">
        <v>35</v>
      </c>
      <c r="D50" s="290"/>
      <c r="E50" s="38" t="s">
        <v>1065</v>
      </c>
      <c r="F50" s="288" t="s">
        <v>1066</v>
      </c>
      <c r="G50" s="293">
        <v>22</v>
      </c>
      <c r="H50" s="291" t="s">
        <v>146</v>
      </c>
      <c r="I50" s="302">
        <v>11.5</v>
      </c>
      <c r="J50" s="300">
        <f t="shared" si="0"/>
        <v>253</v>
      </c>
      <c r="K50" s="301"/>
    </row>
    <row r="51" spans="1:11" s="266" customFormat="1" ht="25.5" customHeight="1">
      <c r="A51" s="288">
        <v>44</v>
      </c>
      <c r="B51" s="288" t="s">
        <v>1068</v>
      </c>
      <c r="C51" s="289" t="s">
        <v>35</v>
      </c>
      <c r="D51" s="290"/>
      <c r="E51" s="38" t="s">
        <v>1065</v>
      </c>
      <c r="F51" s="288" t="s">
        <v>1066</v>
      </c>
      <c r="G51" s="293">
        <v>22</v>
      </c>
      <c r="H51" s="291" t="s">
        <v>146</v>
      </c>
      <c r="I51" s="300">
        <v>11.5</v>
      </c>
      <c r="J51" s="300">
        <f t="shared" si="0"/>
        <v>253</v>
      </c>
      <c r="K51" s="301"/>
    </row>
    <row r="52" spans="1:11" s="266" customFormat="1" ht="25.5" customHeight="1">
      <c r="A52" s="288">
        <v>45</v>
      </c>
      <c r="B52" s="288" t="s">
        <v>1069</v>
      </c>
      <c r="C52" s="289" t="s">
        <v>35</v>
      </c>
      <c r="D52" s="290"/>
      <c r="E52" s="38" t="s">
        <v>1065</v>
      </c>
      <c r="F52" s="288" t="s">
        <v>1066</v>
      </c>
      <c r="G52" s="293">
        <v>22</v>
      </c>
      <c r="H52" s="291" t="s">
        <v>146</v>
      </c>
      <c r="I52" s="300">
        <v>11.5</v>
      </c>
      <c r="J52" s="300">
        <f t="shared" si="0"/>
        <v>253</v>
      </c>
      <c r="K52" s="301"/>
    </row>
    <row r="53" spans="1:11" s="266" customFormat="1" ht="25.5" customHeight="1">
      <c r="A53" s="288">
        <v>46</v>
      </c>
      <c r="B53" s="288" t="s">
        <v>1070</v>
      </c>
      <c r="C53" s="289" t="s">
        <v>35</v>
      </c>
      <c r="D53" s="290"/>
      <c r="E53" s="38" t="s">
        <v>1065</v>
      </c>
      <c r="F53" s="288" t="s">
        <v>1066</v>
      </c>
      <c r="G53" s="293">
        <v>22</v>
      </c>
      <c r="H53" s="291" t="s">
        <v>146</v>
      </c>
      <c r="I53" s="300">
        <v>11.5</v>
      </c>
      <c r="J53" s="300">
        <f t="shared" si="0"/>
        <v>253</v>
      </c>
      <c r="K53" s="301"/>
    </row>
    <row r="54" spans="1:11" s="266" customFormat="1" ht="25.5" customHeight="1">
      <c r="A54" s="288">
        <v>47</v>
      </c>
      <c r="B54" s="288" t="s">
        <v>1071</v>
      </c>
      <c r="C54" s="289" t="s">
        <v>35</v>
      </c>
      <c r="D54" s="290"/>
      <c r="E54" s="38" t="s">
        <v>1065</v>
      </c>
      <c r="F54" s="288" t="s">
        <v>1066</v>
      </c>
      <c r="G54" s="293">
        <v>22</v>
      </c>
      <c r="H54" s="291" t="s">
        <v>146</v>
      </c>
      <c r="I54" s="300">
        <v>11.5</v>
      </c>
      <c r="J54" s="300">
        <f t="shared" si="0"/>
        <v>253</v>
      </c>
      <c r="K54" s="301"/>
    </row>
    <row r="55" spans="1:11" s="266" customFormat="1" ht="25.5" customHeight="1">
      <c r="A55" s="288">
        <v>48</v>
      </c>
      <c r="B55" s="288" t="s">
        <v>1072</v>
      </c>
      <c r="C55" s="289" t="s">
        <v>35</v>
      </c>
      <c r="D55" s="290"/>
      <c r="E55" s="38" t="s">
        <v>1065</v>
      </c>
      <c r="F55" s="288" t="s">
        <v>1066</v>
      </c>
      <c r="G55" s="293">
        <v>22</v>
      </c>
      <c r="H55" s="291" t="s">
        <v>146</v>
      </c>
      <c r="I55" s="300">
        <v>11.5</v>
      </c>
      <c r="J55" s="300">
        <f t="shared" si="0"/>
        <v>253</v>
      </c>
      <c r="K55" s="301"/>
    </row>
    <row r="56" spans="1:11" s="266" customFormat="1" ht="25.5" customHeight="1">
      <c r="A56" s="288">
        <v>49</v>
      </c>
      <c r="B56" s="288" t="s">
        <v>1073</v>
      </c>
      <c r="C56" s="289" t="s">
        <v>35</v>
      </c>
      <c r="D56" s="290"/>
      <c r="E56" s="38" t="s">
        <v>1065</v>
      </c>
      <c r="F56" s="288" t="s">
        <v>1066</v>
      </c>
      <c r="G56" s="293">
        <v>22</v>
      </c>
      <c r="H56" s="291" t="s">
        <v>146</v>
      </c>
      <c r="I56" s="300">
        <v>11.5</v>
      </c>
      <c r="J56" s="300">
        <f t="shared" si="0"/>
        <v>253</v>
      </c>
      <c r="K56" s="301"/>
    </row>
    <row r="57" spans="1:11" s="266" customFormat="1" ht="25.5" customHeight="1">
      <c r="A57" s="288">
        <v>50</v>
      </c>
      <c r="B57" s="288" t="s">
        <v>1074</v>
      </c>
      <c r="C57" s="289" t="s">
        <v>35</v>
      </c>
      <c r="D57" s="290"/>
      <c r="E57" s="38" t="s">
        <v>1065</v>
      </c>
      <c r="F57" s="288" t="s">
        <v>1066</v>
      </c>
      <c r="G57" s="293">
        <v>22</v>
      </c>
      <c r="H57" s="291" t="s">
        <v>146</v>
      </c>
      <c r="I57" s="300">
        <v>11.5</v>
      </c>
      <c r="J57" s="300">
        <f t="shared" si="0"/>
        <v>253</v>
      </c>
      <c r="K57" s="301"/>
    </row>
    <row r="58" spans="1:11" s="266" customFormat="1" ht="25.5" customHeight="1">
      <c r="A58" s="288">
        <v>51</v>
      </c>
      <c r="B58" s="288" t="s">
        <v>1075</v>
      </c>
      <c r="C58" s="289" t="s">
        <v>35</v>
      </c>
      <c r="D58" s="290"/>
      <c r="E58" s="38" t="s">
        <v>1065</v>
      </c>
      <c r="F58" s="288" t="s">
        <v>1066</v>
      </c>
      <c r="G58" s="293">
        <v>22</v>
      </c>
      <c r="H58" s="291" t="s">
        <v>146</v>
      </c>
      <c r="I58" s="300">
        <v>11.5</v>
      </c>
      <c r="J58" s="300">
        <f t="shared" si="0"/>
        <v>253</v>
      </c>
      <c r="K58" s="301"/>
    </row>
    <row r="59" spans="1:11" s="266" customFormat="1" ht="25.5" customHeight="1">
      <c r="A59" s="288">
        <v>52</v>
      </c>
      <c r="B59" s="288" t="s">
        <v>1076</v>
      </c>
      <c r="C59" s="289" t="s">
        <v>35</v>
      </c>
      <c r="D59" s="290"/>
      <c r="E59" s="38" t="s">
        <v>1065</v>
      </c>
      <c r="F59" s="288" t="s">
        <v>1066</v>
      </c>
      <c r="G59" s="293">
        <v>22</v>
      </c>
      <c r="H59" s="291" t="s">
        <v>146</v>
      </c>
      <c r="I59" s="300">
        <v>11.5</v>
      </c>
      <c r="J59" s="300">
        <f t="shared" si="0"/>
        <v>253</v>
      </c>
      <c r="K59" s="301"/>
    </row>
    <row r="60" spans="1:11" s="266" customFormat="1" ht="25.5" customHeight="1">
      <c r="A60" s="288">
        <v>53</v>
      </c>
      <c r="B60" s="288" t="s">
        <v>1077</v>
      </c>
      <c r="C60" s="289" t="s">
        <v>35</v>
      </c>
      <c r="D60" s="290"/>
      <c r="E60" s="38" t="s">
        <v>1065</v>
      </c>
      <c r="F60" s="288" t="s">
        <v>1066</v>
      </c>
      <c r="G60" s="293">
        <v>22</v>
      </c>
      <c r="H60" s="291" t="s">
        <v>146</v>
      </c>
      <c r="I60" s="300">
        <v>11.5</v>
      </c>
      <c r="J60" s="300">
        <f t="shared" si="0"/>
        <v>253</v>
      </c>
      <c r="K60" s="301"/>
    </row>
    <row r="61" spans="1:11" s="266" customFormat="1" ht="25.5" customHeight="1">
      <c r="A61" s="288">
        <v>54</v>
      </c>
      <c r="B61" s="288" t="s">
        <v>1078</v>
      </c>
      <c r="C61" s="289" t="s">
        <v>35</v>
      </c>
      <c r="D61" s="290"/>
      <c r="E61" s="38" t="s">
        <v>1065</v>
      </c>
      <c r="F61" s="288" t="s">
        <v>1066</v>
      </c>
      <c r="G61" s="293">
        <v>22</v>
      </c>
      <c r="H61" s="291" t="s">
        <v>146</v>
      </c>
      <c r="I61" s="300">
        <v>11.5</v>
      </c>
      <c r="J61" s="300">
        <f t="shared" si="0"/>
        <v>253</v>
      </c>
      <c r="K61" s="301"/>
    </row>
    <row r="62" spans="1:11" s="266" customFormat="1" ht="25.5" customHeight="1">
      <c r="A62" s="288">
        <v>55</v>
      </c>
      <c r="B62" s="288" t="s">
        <v>1079</v>
      </c>
      <c r="C62" s="289" t="s">
        <v>35</v>
      </c>
      <c r="D62" s="294"/>
      <c r="E62" s="295" t="s">
        <v>1080</v>
      </c>
      <c r="F62" s="288" t="s">
        <v>1081</v>
      </c>
      <c r="G62" s="296">
        <v>27</v>
      </c>
      <c r="H62" s="291" t="s">
        <v>146</v>
      </c>
      <c r="I62" s="300">
        <v>11.5</v>
      </c>
      <c r="J62" s="300">
        <f t="shared" si="0"/>
        <v>310.5</v>
      </c>
      <c r="K62" s="301"/>
    </row>
    <row r="63" spans="1:11" s="266" customFormat="1" ht="25.5" customHeight="1">
      <c r="A63" s="288">
        <v>56</v>
      </c>
      <c r="B63" s="288" t="s">
        <v>1082</v>
      </c>
      <c r="C63" s="289" t="s">
        <v>35</v>
      </c>
      <c r="D63" s="294"/>
      <c r="E63" s="295" t="s">
        <v>1080</v>
      </c>
      <c r="F63" s="288" t="s">
        <v>1081</v>
      </c>
      <c r="G63" s="296">
        <v>27</v>
      </c>
      <c r="H63" s="291" t="s">
        <v>146</v>
      </c>
      <c r="I63" s="300">
        <v>5</v>
      </c>
      <c r="J63" s="300">
        <f t="shared" si="0"/>
        <v>135</v>
      </c>
      <c r="K63" s="301"/>
    </row>
    <row r="64" spans="1:11" s="266" customFormat="1" ht="25.5" customHeight="1">
      <c r="A64" s="288">
        <v>57</v>
      </c>
      <c r="B64" s="288" t="s">
        <v>1083</v>
      </c>
      <c r="C64" s="289" t="s">
        <v>35</v>
      </c>
      <c r="D64" s="294"/>
      <c r="E64" s="295" t="s">
        <v>1080</v>
      </c>
      <c r="F64" s="288" t="s">
        <v>1081</v>
      </c>
      <c r="G64" s="296">
        <v>27</v>
      </c>
      <c r="H64" s="291" t="s">
        <v>146</v>
      </c>
      <c r="I64" s="300">
        <v>11</v>
      </c>
      <c r="J64" s="300">
        <f t="shared" si="0"/>
        <v>297</v>
      </c>
      <c r="K64" s="301"/>
    </row>
    <row r="65" spans="1:11" s="266" customFormat="1" ht="25.5" customHeight="1">
      <c r="A65" s="288">
        <v>58</v>
      </c>
      <c r="B65" s="288" t="s">
        <v>1084</v>
      </c>
      <c r="C65" s="289" t="s">
        <v>35</v>
      </c>
      <c r="D65" s="294"/>
      <c r="E65" s="295" t="s">
        <v>1080</v>
      </c>
      <c r="F65" s="288" t="s">
        <v>1081</v>
      </c>
      <c r="G65" s="296">
        <v>27</v>
      </c>
      <c r="H65" s="291" t="s">
        <v>146</v>
      </c>
      <c r="I65" s="302">
        <v>11</v>
      </c>
      <c r="J65" s="300">
        <f t="shared" si="0"/>
        <v>297</v>
      </c>
      <c r="K65" s="301"/>
    </row>
    <row r="66" spans="1:11" s="266" customFormat="1" ht="25.5" customHeight="1">
      <c r="A66" s="288">
        <v>59</v>
      </c>
      <c r="B66" s="288" t="s">
        <v>1085</v>
      </c>
      <c r="C66" s="303" t="s">
        <v>35</v>
      </c>
      <c r="D66" s="294"/>
      <c r="E66" s="295" t="s">
        <v>1080</v>
      </c>
      <c r="F66" s="288" t="s">
        <v>1081</v>
      </c>
      <c r="G66" s="296">
        <v>27</v>
      </c>
      <c r="H66" s="291" t="s">
        <v>146</v>
      </c>
      <c r="I66" s="300">
        <v>11</v>
      </c>
      <c r="J66" s="300">
        <f t="shared" si="0"/>
        <v>297</v>
      </c>
      <c r="K66" s="301"/>
    </row>
    <row r="67" spans="1:11" s="266" customFormat="1" ht="25.5" customHeight="1">
      <c r="A67" s="288">
        <v>60</v>
      </c>
      <c r="B67" s="304" t="s">
        <v>1086</v>
      </c>
      <c r="C67" s="288" t="s">
        <v>35</v>
      </c>
      <c r="D67" s="294"/>
      <c r="E67" s="305" t="s">
        <v>1087</v>
      </c>
      <c r="F67" s="288" t="s">
        <v>1081</v>
      </c>
      <c r="G67" s="296">
        <v>27</v>
      </c>
      <c r="H67" s="291" t="s">
        <v>146</v>
      </c>
      <c r="I67" s="300">
        <v>10.5</v>
      </c>
      <c r="J67" s="300">
        <f t="shared" si="0"/>
        <v>283.5</v>
      </c>
      <c r="K67" s="301"/>
    </row>
    <row r="68" spans="1:11" s="267" customFormat="1" ht="25.5" customHeight="1">
      <c r="A68" s="288">
        <v>61</v>
      </c>
      <c r="B68" s="288" t="s">
        <v>1088</v>
      </c>
      <c r="C68" s="288" t="s">
        <v>35</v>
      </c>
      <c r="D68" s="294"/>
      <c r="E68" s="305" t="s">
        <v>1087</v>
      </c>
      <c r="F68" s="288" t="s">
        <v>1081</v>
      </c>
      <c r="G68" s="296">
        <v>27</v>
      </c>
      <c r="H68" s="291" t="s">
        <v>146</v>
      </c>
      <c r="I68" s="300">
        <v>11.5</v>
      </c>
      <c r="J68" s="300">
        <f t="shared" si="0"/>
        <v>310.5</v>
      </c>
      <c r="K68" s="301"/>
    </row>
    <row r="69" spans="1:11" s="266" customFormat="1" ht="25.5" customHeight="1">
      <c r="A69" s="288">
        <v>62</v>
      </c>
      <c r="B69" s="288" t="s">
        <v>1089</v>
      </c>
      <c r="C69" s="288" t="s">
        <v>35</v>
      </c>
      <c r="D69" s="294"/>
      <c r="E69" s="305" t="s">
        <v>1087</v>
      </c>
      <c r="F69" s="288" t="s">
        <v>1081</v>
      </c>
      <c r="G69" s="296">
        <v>27</v>
      </c>
      <c r="H69" s="291" t="s">
        <v>146</v>
      </c>
      <c r="I69" s="300">
        <v>8.5</v>
      </c>
      <c r="J69" s="300">
        <f t="shared" si="0"/>
        <v>229.5</v>
      </c>
      <c r="K69" s="301"/>
    </row>
    <row r="70" spans="1:11" s="266" customFormat="1" ht="25.5" customHeight="1">
      <c r="A70" s="288">
        <v>63</v>
      </c>
      <c r="B70" s="288" t="s">
        <v>1090</v>
      </c>
      <c r="C70" s="288" t="s">
        <v>35</v>
      </c>
      <c r="D70" s="294"/>
      <c r="E70" s="305" t="s">
        <v>1087</v>
      </c>
      <c r="F70" s="288" t="s">
        <v>1081</v>
      </c>
      <c r="G70" s="296">
        <v>27</v>
      </c>
      <c r="H70" s="291" t="s">
        <v>146</v>
      </c>
      <c r="I70" s="300">
        <v>11</v>
      </c>
      <c r="J70" s="300">
        <f t="shared" si="0"/>
        <v>297</v>
      </c>
      <c r="K70" s="301"/>
    </row>
    <row r="71" spans="1:11" s="203" customFormat="1" ht="25.5" customHeight="1">
      <c r="A71" s="306" t="s">
        <v>1091</v>
      </c>
      <c r="B71" s="306"/>
      <c r="C71" s="307"/>
      <c r="D71" s="307"/>
      <c r="E71" s="308"/>
      <c r="F71" s="288"/>
      <c r="G71" s="309">
        <f aca="true" t="shared" si="1" ref="G71:J71">SUM(G8:G70)</f>
        <v>1570</v>
      </c>
      <c r="H71" s="291"/>
      <c r="I71" s="302">
        <f t="shared" si="1"/>
        <v>716.5</v>
      </c>
      <c r="J71" s="302">
        <f t="shared" si="1"/>
        <v>17832</v>
      </c>
      <c r="K71" s="300"/>
    </row>
    <row r="72" spans="1:11" s="268" customFormat="1" ht="25.5" customHeight="1">
      <c r="A72" s="304">
        <v>64</v>
      </c>
      <c r="B72" s="310" t="s">
        <v>1092</v>
      </c>
      <c r="C72" s="288" t="s">
        <v>36</v>
      </c>
      <c r="D72" s="311" t="s">
        <v>1093</v>
      </c>
      <c r="E72" s="288" t="s">
        <v>1094</v>
      </c>
      <c r="F72" s="311" t="s">
        <v>1095</v>
      </c>
      <c r="G72" s="304">
        <v>19</v>
      </c>
      <c r="H72" s="288" t="s">
        <v>313</v>
      </c>
      <c r="I72" s="288">
        <v>0.5</v>
      </c>
      <c r="J72" s="288">
        <f aca="true" t="shared" si="2" ref="J72:J115">I72*G72</f>
        <v>9.5</v>
      </c>
      <c r="K72" s="301"/>
    </row>
    <row r="73" spans="1:11" s="268" customFormat="1" ht="25.5" customHeight="1">
      <c r="A73" s="304">
        <v>65</v>
      </c>
      <c r="B73" s="310" t="s">
        <v>1096</v>
      </c>
      <c r="C73" s="288" t="s">
        <v>36</v>
      </c>
      <c r="D73" s="311" t="s">
        <v>1097</v>
      </c>
      <c r="E73" s="288" t="s">
        <v>1098</v>
      </c>
      <c r="F73" s="311" t="s">
        <v>1095</v>
      </c>
      <c r="G73" s="304">
        <v>19</v>
      </c>
      <c r="H73" s="288" t="s">
        <v>313</v>
      </c>
      <c r="I73" s="288">
        <v>12</v>
      </c>
      <c r="J73" s="288">
        <f t="shared" si="2"/>
        <v>228</v>
      </c>
      <c r="K73" s="301"/>
    </row>
    <row r="74" spans="1:11" s="268" customFormat="1" ht="25.5" customHeight="1">
      <c r="A74" s="304">
        <v>66</v>
      </c>
      <c r="B74" s="310" t="s">
        <v>1099</v>
      </c>
      <c r="C74" s="288" t="s">
        <v>36</v>
      </c>
      <c r="D74" s="311" t="s">
        <v>1100</v>
      </c>
      <c r="E74" s="288" t="s">
        <v>1094</v>
      </c>
      <c r="F74" s="311" t="s">
        <v>1101</v>
      </c>
      <c r="G74" s="304">
        <v>19</v>
      </c>
      <c r="H74" s="288" t="s">
        <v>313</v>
      </c>
      <c r="I74" s="288">
        <v>12</v>
      </c>
      <c r="J74" s="288">
        <f t="shared" si="2"/>
        <v>228</v>
      </c>
      <c r="K74" s="301"/>
    </row>
    <row r="75" spans="1:11" s="268" customFormat="1" ht="25.5" customHeight="1">
      <c r="A75" s="304">
        <v>67</v>
      </c>
      <c r="B75" s="310" t="s">
        <v>1102</v>
      </c>
      <c r="C75" s="288" t="s">
        <v>36</v>
      </c>
      <c r="D75" s="311" t="s">
        <v>1103</v>
      </c>
      <c r="E75" s="288" t="s">
        <v>1098</v>
      </c>
      <c r="F75" s="311" t="s">
        <v>1101</v>
      </c>
      <c r="G75" s="304">
        <v>19</v>
      </c>
      <c r="H75" s="288" t="s">
        <v>313</v>
      </c>
      <c r="I75" s="288">
        <v>12</v>
      </c>
      <c r="J75" s="288">
        <f t="shared" si="2"/>
        <v>228</v>
      </c>
      <c r="K75" s="301"/>
    </row>
    <row r="76" spans="1:11" s="268" customFormat="1" ht="25.5" customHeight="1">
      <c r="A76" s="304">
        <v>68</v>
      </c>
      <c r="B76" s="310" t="s">
        <v>1104</v>
      </c>
      <c r="C76" s="288" t="s">
        <v>36</v>
      </c>
      <c r="D76" s="311" t="s">
        <v>1105</v>
      </c>
      <c r="E76" s="288" t="s">
        <v>1098</v>
      </c>
      <c r="F76" s="311" t="s">
        <v>1101</v>
      </c>
      <c r="G76" s="304">
        <v>19</v>
      </c>
      <c r="H76" s="288" t="s">
        <v>313</v>
      </c>
      <c r="I76" s="288">
        <v>12</v>
      </c>
      <c r="J76" s="288">
        <f t="shared" si="2"/>
        <v>228</v>
      </c>
      <c r="K76" s="301"/>
    </row>
    <row r="77" spans="1:11" s="268" customFormat="1" ht="25.5" customHeight="1">
      <c r="A77" s="304">
        <v>69</v>
      </c>
      <c r="B77" s="310" t="s">
        <v>1106</v>
      </c>
      <c r="C77" s="288" t="s">
        <v>36</v>
      </c>
      <c r="D77" s="311" t="s">
        <v>1107</v>
      </c>
      <c r="E77" s="288" t="s">
        <v>1098</v>
      </c>
      <c r="F77" s="311" t="s">
        <v>1101</v>
      </c>
      <c r="G77" s="304">
        <v>19</v>
      </c>
      <c r="H77" s="288" t="s">
        <v>313</v>
      </c>
      <c r="I77" s="288">
        <v>12</v>
      </c>
      <c r="J77" s="288">
        <f t="shared" si="2"/>
        <v>228</v>
      </c>
      <c r="K77" s="301"/>
    </row>
    <row r="78" spans="1:11" s="268" customFormat="1" ht="25.5" customHeight="1">
      <c r="A78" s="304">
        <v>70</v>
      </c>
      <c r="B78" s="310" t="s">
        <v>1108</v>
      </c>
      <c r="C78" s="288" t="s">
        <v>36</v>
      </c>
      <c r="D78" s="311" t="s">
        <v>1109</v>
      </c>
      <c r="E78" s="288" t="s">
        <v>1110</v>
      </c>
      <c r="F78" s="311" t="s">
        <v>1101</v>
      </c>
      <c r="G78" s="304">
        <v>19</v>
      </c>
      <c r="H78" s="288" t="s">
        <v>313</v>
      </c>
      <c r="I78" s="288">
        <v>9.5</v>
      </c>
      <c r="J78" s="288">
        <f t="shared" si="2"/>
        <v>180.5</v>
      </c>
      <c r="K78" s="301"/>
    </row>
    <row r="79" spans="1:11" s="268" customFormat="1" ht="25.5" customHeight="1">
      <c r="A79" s="304">
        <v>71</v>
      </c>
      <c r="B79" s="310" t="s">
        <v>1111</v>
      </c>
      <c r="C79" s="288" t="s">
        <v>36</v>
      </c>
      <c r="D79" s="311" t="s">
        <v>1112</v>
      </c>
      <c r="E79" s="288" t="s">
        <v>1098</v>
      </c>
      <c r="F79" s="311" t="s">
        <v>1113</v>
      </c>
      <c r="G79" s="304">
        <v>19</v>
      </c>
      <c r="H79" s="288" t="s">
        <v>313</v>
      </c>
      <c r="I79" s="288">
        <v>12</v>
      </c>
      <c r="J79" s="288">
        <f t="shared" si="2"/>
        <v>228</v>
      </c>
      <c r="K79" s="301"/>
    </row>
    <row r="80" spans="1:11" s="268" customFormat="1" ht="25.5" customHeight="1">
      <c r="A80" s="304">
        <v>72</v>
      </c>
      <c r="B80" s="310" t="s">
        <v>1114</v>
      </c>
      <c r="C80" s="288" t="s">
        <v>36</v>
      </c>
      <c r="D80" s="311" t="s">
        <v>1115</v>
      </c>
      <c r="E80" s="288" t="s">
        <v>1098</v>
      </c>
      <c r="F80" s="311" t="s">
        <v>1113</v>
      </c>
      <c r="G80" s="304">
        <v>19</v>
      </c>
      <c r="H80" s="288" t="s">
        <v>313</v>
      </c>
      <c r="I80" s="288">
        <v>8.5</v>
      </c>
      <c r="J80" s="288">
        <f t="shared" si="2"/>
        <v>161.5</v>
      </c>
      <c r="K80" s="301"/>
    </row>
    <row r="81" spans="1:11" s="269" customFormat="1" ht="25.5" customHeight="1">
      <c r="A81" s="304">
        <v>73</v>
      </c>
      <c r="B81" s="310" t="s">
        <v>1116</v>
      </c>
      <c r="C81" s="288" t="s">
        <v>36</v>
      </c>
      <c r="D81" s="311" t="s">
        <v>1117</v>
      </c>
      <c r="E81" s="288" t="s">
        <v>1098</v>
      </c>
      <c r="F81" s="311" t="s">
        <v>1118</v>
      </c>
      <c r="G81" s="304">
        <v>19</v>
      </c>
      <c r="H81" s="288" t="s">
        <v>313</v>
      </c>
      <c r="I81" s="288">
        <v>12</v>
      </c>
      <c r="J81" s="288">
        <f t="shared" si="2"/>
        <v>228</v>
      </c>
      <c r="K81" s="301"/>
    </row>
    <row r="82" spans="1:11" s="269" customFormat="1" ht="25.5" customHeight="1">
      <c r="A82" s="304">
        <v>74</v>
      </c>
      <c r="B82" s="310" t="s">
        <v>1119</v>
      </c>
      <c r="C82" s="288" t="s">
        <v>36</v>
      </c>
      <c r="D82" s="311" t="s">
        <v>1120</v>
      </c>
      <c r="E82" s="288" t="s">
        <v>1094</v>
      </c>
      <c r="F82" s="311" t="s">
        <v>1118</v>
      </c>
      <c r="G82" s="304">
        <v>19</v>
      </c>
      <c r="H82" s="288" t="s">
        <v>313</v>
      </c>
      <c r="I82" s="288">
        <v>12</v>
      </c>
      <c r="J82" s="288">
        <f t="shared" si="2"/>
        <v>228</v>
      </c>
      <c r="K82" s="301"/>
    </row>
    <row r="83" spans="1:11" s="269" customFormat="1" ht="25.5" customHeight="1">
      <c r="A83" s="304">
        <v>75</v>
      </c>
      <c r="B83" s="310" t="s">
        <v>1121</v>
      </c>
      <c r="C83" s="288" t="s">
        <v>36</v>
      </c>
      <c r="D83" s="311" t="s">
        <v>1122</v>
      </c>
      <c r="E83" s="288" t="s">
        <v>1098</v>
      </c>
      <c r="F83" s="311" t="s">
        <v>1118</v>
      </c>
      <c r="G83" s="304">
        <v>19</v>
      </c>
      <c r="H83" s="288" t="s">
        <v>313</v>
      </c>
      <c r="I83" s="288">
        <v>8.5</v>
      </c>
      <c r="J83" s="288">
        <f t="shared" si="2"/>
        <v>161.5</v>
      </c>
      <c r="K83" s="301"/>
    </row>
    <row r="84" spans="1:11" s="269" customFormat="1" ht="25.5" customHeight="1">
      <c r="A84" s="304">
        <v>76</v>
      </c>
      <c r="B84" s="310" t="s">
        <v>1123</v>
      </c>
      <c r="C84" s="288" t="s">
        <v>36</v>
      </c>
      <c r="D84" s="311" t="s">
        <v>1124</v>
      </c>
      <c r="E84" s="288" t="s">
        <v>1098</v>
      </c>
      <c r="F84" s="311" t="s">
        <v>1125</v>
      </c>
      <c r="G84" s="304">
        <v>19</v>
      </c>
      <c r="H84" s="288" t="s">
        <v>313</v>
      </c>
      <c r="I84" s="288">
        <v>9.5</v>
      </c>
      <c r="J84" s="288">
        <f t="shared" si="2"/>
        <v>180.5</v>
      </c>
      <c r="K84" s="301"/>
    </row>
    <row r="85" spans="1:11" s="269" customFormat="1" ht="25.5" customHeight="1">
      <c r="A85" s="304">
        <v>77</v>
      </c>
      <c r="B85" s="310" t="s">
        <v>1126</v>
      </c>
      <c r="C85" s="288" t="s">
        <v>36</v>
      </c>
      <c r="D85" s="311" t="s">
        <v>1127</v>
      </c>
      <c r="E85" s="288" t="s">
        <v>1098</v>
      </c>
      <c r="F85" s="311" t="s">
        <v>1125</v>
      </c>
      <c r="G85" s="304">
        <v>19</v>
      </c>
      <c r="H85" s="288" t="s">
        <v>313</v>
      </c>
      <c r="I85" s="288">
        <v>11.5</v>
      </c>
      <c r="J85" s="288">
        <f t="shared" si="2"/>
        <v>218.5</v>
      </c>
      <c r="K85" s="301"/>
    </row>
    <row r="86" spans="1:11" s="269" customFormat="1" ht="25.5" customHeight="1">
      <c r="A86" s="304">
        <v>78</v>
      </c>
      <c r="B86" s="310" t="s">
        <v>1128</v>
      </c>
      <c r="C86" s="288" t="s">
        <v>36</v>
      </c>
      <c r="D86" s="311" t="s">
        <v>1129</v>
      </c>
      <c r="E86" s="288" t="s">
        <v>1098</v>
      </c>
      <c r="F86" s="311" t="s">
        <v>1125</v>
      </c>
      <c r="G86" s="304">
        <v>19</v>
      </c>
      <c r="H86" s="288" t="s">
        <v>313</v>
      </c>
      <c r="I86" s="288">
        <v>12</v>
      </c>
      <c r="J86" s="288">
        <f t="shared" si="2"/>
        <v>228</v>
      </c>
      <c r="K86" s="301"/>
    </row>
    <row r="87" spans="1:11" s="268" customFormat="1" ht="25.5" customHeight="1">
      <c r="A87" s="304">
        <v>79</v>
      </c>
      <c r="B87" s="310" t="s">
        <v>1130</v>
      </c>
      <c r="C87" s="288" t="s">
        <v>36</v>
      </c>
      <c r="D87" s="311" t="s">
        <v>1131</v>
      </c>
      <c r="E87" s="288" t="s">
        <v>1132</v>
      </c>
      <c r="F87" s="311" t="s">
        <v>1133</v>
      </c>
      <c r="G87" s="304">
        <v>19</v>
      </c>
      <c r="H87" s="288" t="s">
        <v>313</v>
      </c>
      <c r="I87" s="288">
        <v>2</v>
      </c>
      <c r="J87" s="288">
        <f t="shared" si="2"/>
        <v>38</v>
      </c>
      <c r="K87" s="301"/>
    </row>
    <row r="88" spans="1:11" s="268" customFormat="1" ht="25.5" customHeight="1">
      <c r="A88" s="304">
        <v>80</v>
      </c>
      <c r="B88" s="310" t="s">
        <v>1134</v>
      </c>
      <c r="C88" s="288" t="s">
        <v>36</v>
      </c>
      <c r="D88" s="311" t="s">
        <v>1135</v>
      </c>
      <c r="E88" s="288" t="s">
        <v>1136</v>
      </c>
      <c r="F88" s="311" t="s">
        <v>1133</v>
      </c>
      <c r="G88" s="304">
        <v>19</v>
      </c>
      <c r="H88" s="288" t="s">
        <v>313</v>
      </c>
      <c r="I88" s="288">
        <v>11.5</v>
      </c>
      <c r="J88" s="288">
        <f t="shared" si="2"/>
        <v>218.5</v>
      </c>
      <c r="K88" s="301"/>
    </row>
    <row r="89" spans="1:11" s="268" customFormat="1" ht="25.5" customHeight="1">
      <c r="A89" s="304">
        <v>81</v>
      </c>
      <c r="B89" s="310" t="s">
        <v>1137</v>
      </c>
      <c r="C89" s="288" t="s">
        <v>36</v>
      </c>
      <c r="D89" s="311" t="s">
        <v>1138</v>
      </c>
      <c r="E89" s="288" t="s">
        <v>1139</v>
      </c>
      <c r="F89" s="311" t="s">
        <v>1133</v>
      </c>
      <c r="G89" s="304">
        <v>19</v>
      </c>
      <c r="H89" s="288" t="s">
        <v>313</v>
      </c>
      <c r="I89" s="288">
        <v>2</v>
      </c>
      <c r="J89" s="288">
        <f t="shared" si="2"/>
        <v>38</v>
      </c>
      <c r="K89" s="301"/>
    </row>
    <row r="90" spans="1:11" s="268" customFormat="1" ht="25.5" customHeight="1">
      <c r="A90" s="304">
        <v>82</v>
      </c>
      <c r="B90" s="310" t="s">
        <v>1140</v>
      </c>
      <c r="C90" s="288" t="s">
        <v>36</v>
      </c>
      <c r="D90" s="311" t="s">
        <v>1141</v>
      </c>
      <c r="E90" s="288" t="s">
        <v>1139</v>
      </c>
      <c r="F90" s="311" t="s">
        <v>1133</v>
      </c>
      <c r="G90" s="304">
        <v>19</v>
      </c>
      <c r="H90" s="288" t="s">
        <v>313</v>
      </c>
      <c r="I90" s="288">
        <v>2</v>
      </c>
      <c r="J90" s="288">
        <f t="shared" si="2"/>
        <v>38</v>
      </c>
      <c r="K90" s="301"/>
    </row>
    <row r="91" spans="1:11" s="268" customFormat="1" ht="25.5" customHeight="1">
      <c r="A91" s="304">
        <v>83</v>
      </c>
      <c r="B91" s="310" t="s">
        <v>1142</v>
      </c>
      <c r="C91" s="288" t="s">
        <v>36</v>
      </c>
      <c r="D91" s="311" t="s">
        <v>1143</v>
      </c>
      <c r="E91" s="288" t="s">
        <v>1139</v>
      </c>
      <c r="F91" s="311" t="s">
        <v>1133</v>
      </c>
      <c r="G91" s="304">
        <v>19</v>
      </c>
      <c r="H91" s="288" t="s">
        <v>313</v>
      </c>
      <c r="I91" s="288">
        <v>2</v>
      </c>
      <c r="J91" s="288">
        <f t="shared" si="2"/>
        <v>38</v>
      </c>
      <c r="K91" s="301"/>
    </row>
    <row r="92" spans="1:11" s="268" customFormat="1" ht="25.5" customHeight="1">
      <c r="A92" s="304">
        <v>84</v>
      </c>
      <c r="B92" s="310" t="s">
        <v>1144</v>
      </c>
      <c r="C92" s="288" t="s">
        <v>36</v>
      </c>
      <c r="D92" s="311" t="s">
        <v>1145</v>
      </c>
      <c r="E92" s="288" t="s">
        <v>1139</v>
      </c>
      <c r="F92" s="311" t="s">
        <v>1133</v>
      </c>
      <c r="G92" s="304">
        <v>19</v>
      </c>
      <c r="H92" s="288" t="s">
        <v>313</v>
      </c>
      <c r="I92" s="288">
        <v>2</v>
      </c>
      <c r="J92" s="288">
        <f t="shared" si="2"/>
        <v>38</v>
      </c>
      <c r="K92" s="301"/>
    </row>
    <row r="93" spans="1:11" s="268" customFormat="1" ht="25.5" customHeight="1">
      <c r="A93" s="304">
        <v>85</v>
      </c>
      <c r="B93" s="310" t="s">
        <v>1146</v>
      </c>
      <c r="C93" s="288" t="s">
        <v>36</v>
      </c>
      <c r="D93" s="311" t="s">
        <v>1147</v>
      </c>
      <c r="E93" s="288" t="s">
        <v>1139</v>
      </c>
      <c r="F93" s="311" t="s">
        <v>1133</v>
      </c>
      <c r="G93" s="304">
        <v>19</v>
      </c>
      <c r="H93" s="288" t="s">
        <v>313</v>
      </c>
      <c r="I93" s="288">
        <v>2</v>
      </c>
      <c r="J93" s="288">
        <f t="shared" si="2"/>
        <v>38</v>
      </c>
      <c r="K93" s="301"/>
    </row>
    <row r="94" spans="1:11" s="268" customFormat="1" ht="25.5" customHeight="1">
      <c r="A94" s="304">
        <v>86</v>
      </c>
      <c r="B94" s="310" t="s">
        <v>1148</v>
      </c>
      <c r="C94" s="288" t="s">
        <v>36</v>
      </c>
      <c r="D94" s="311" t="s">
        <v>1149</v>
      </c>
      <c r="E94" s="288" t="s">
        <v>1139</v>
      </c>
      <c r="F94" s="311" t="s">
        <v>1133</v>
      </c>
      <c r="G94" s="304">
        <v>19</v>
      </c>
      <c r="H94" s="288" t="s">
        <v>313</v>
      </c>
      <c r="I94" s="288">
        <v>2</v>
      </c>
      <c r="J94" s="288">
        <f t="shared" si="2"/>
        <v>38</v>
      </c>
      <c r="K94" s="301"/>
    </row>
    <row r="95" spans="1:11" s="268" customFormat="1" ht="25.5" customHeight="1">
      <c r="A95" s="304">
        <v>87</v>
      </c>
      <c r="B95" s="310" t="s">
        <v>1150</v>
      </c>
      <c r="C95" s="288" t="s">
        <v>36</v>
      </c>
      <c r="D95" s="311" t="s">
        <v>1151</v>
      </c>
      <c r="E95" s="288" t="s">
        <v>1152</v>
      </c>
      <c r="F95" s="311" t="s">
        <v>1133</v>
      </c>
      <c r="G95" s="304">
        <v>19</v>
      </c>
      <c r="H95" s="288" t="s">
        <v>313</v>
      </c>
      <c r="I95" s="288">
        <v>2</v>
      </c>
      <c r="J95" s="288">
        <f t="shared" si="2"/>
        <v>38</v>
      </c>
      <c r="K95" s="301"/>
    </row>
    <row r="96" spans="1:11" s="268" customFormat="1" ht="25.5" customHeight="1">
      <c r="A96" s="304">
        <v>88</v>
      </c>
      <c r="B96" s="310" t="s">
        <v>1153</v>
      </c>
      <c r="C96" s="288" t="s">
        <v>36</v>
      </c>
      <c r="D96" s="311" t="s">
        <v>1154</v>
      </c>
      <c r="E96" s="288" t="s">
        <v>1155</v>
      </c>
      <c r="F96" s="311" t="s">
        <v>1133</v>
      </c>
      <c r="G96" s="304">
        <v>19</v>
      </c>
      <c r="H96" s="288" t="s">
        <v>313</v>
      </c>
      <c r="I96" s="288">
        <v>12</v>
      </c>
      <c r="J96" s="288">
        <f t="shared" si="2"/>
        <v>228</v>
      </c>
      <c r="K96" s="301"/>
    </row>
    <row r="97" spans="1:11" s="268" customFormat="1" ht="25.5" customHeight="1">
      <c r="A97" s="304">
        <v>89</v>
      </c>
      <c r="B97" s="310" t="s">
        <v>1156</v>
      </c>
      <c r="C97" s="288" t="s">
        <v>36</v>
      </c>
      <c r="D97" s="311" t="s">
        <v>1157</v>
      </c>
      <c r="E97" s="288" t="s">
        <v>1136</v>
      </c>
      <c r="F97" s="311" t="s">
        <v>1133</v>
      </c>
      <c r="G97" s="304">
        <v>19</v>
      </c>
      <c r="H97" s="288" t="s">
        <v>313</v>
      </c>
      <c r="I97" s="288">
        <v>11.5</v>
      </c>
      <c r="J97" s="288">
        <f t="shared" si="2"/>
        <v>218.5</v>
      </c>
      <c r="K97" s="301"/>
    </row>
    <row r="98" spans="1:11" s="268" customFormat="1" ht="25.5" customHeight="1">
      <c r="A98" s="304">
        <v>90</v>
      </c>
      <c r="B98" s="310" t="s">
        <v>1158</v>
      </c>
      <c r="C98" s="288" t="s">
        <v>36</v>
      </c>
      <c r="D98" s="311" t="s">
        <v>1159</v>
      </c>
      <c r="E98" s="288" t="s">
        <v>1136</v>
      </c>
      <c r="F98" s="311" t="s">
        <v>1133</v>
      </c>
      <c r="G98" s="304">
        <v>19</v>
      </c>
      <c r="H98" s="288" t="s">
        <v>313</v>
      </c>
      <c r="I98" s="288">
        <v>12</v>
      </c>
      <c r="J98" s="288">
        <f t="shared" si="2"/>
        <v>228</v>
      </c>
      <c r="K98" s="301"/>
    </row>
    <row r="99" spans="1:11" s="268" customFormat="1" ht="25.5" customHeight="1">
      <c r="A99" s="304">
        <v>91</v>
      </c>
      <c r="B99" s="310" t="s">
        <v>1160</v>
      </c>
      <c r="C99" s="288" t="s">
        <v>36</v>
      </c>
      <c r="D99" s="311" t="s">
        <v>1161</v>
      </c>
      <c r="E99" s="288" t="s">
        <v>1136</v>
      </c>
      <c r="F99" s="311" t="s">
        <v>1133</v>
      </c>
      <c r="G99" s="304">
        <v>19</v>
      </c>
      <c r="H99" s="288" t="s">
        <v>313</v>
      </c>
      <c r="I99" s="288">
        <v>12</v>
      </c>
      <c r="J99" s="288">
        <f t="shared" si="2"/>
        <v>228</v>
      </c>
      <c r="K99" s="301"/>
    </row>
    <row r="100" spans="1:11" s="268" customFormat="1" ht="25.5" customHeight="1">
      <c r="A100" s="304">
        <v>92</v>
      </c>
      <c r="B100" s="310" t="s">
        <v>1162</v>
      </c>
      <c r="C100" s="288" t="s">
        <v>36</v>
      </c>
      <c r="D100" s="311" t="s">
        <v>1163</v>
      </c>
      <c r="E100" s="288" t="s">
        <v>1136</v>
      </c>
      <c r="F100" s="311" t="s">
        <v>1133</v>
      </c>
      <c r="G100" s="304">
        <v>19</v>
      </c>
      <c r="H100" s="288" t="s">
        <v>313</v>
      </c>
      <c r="I100" s="288">
        <v>10.5</v>
      </c>
      <c r="J100" s="288">
        <f t="shared" si="2"/>
        <v>199.5</v>
      </c>
      <c r="K100" s="301"/>
    </row>
    <row r="101" spans="1:11" s="268" customFormat="1" ht="25.5" customHeight="1">
      <c r="A101" s="304">
        <v>93</v>
      </c>
      <c r="B101" s="310" t="s">
        <v>1164</v>
      </c>
      <c r="C101" s="288" t="s">
        <v>36</v>
      </c>
      <c r="D101" s="311" t="s">
        <v>1165</v>
      </c>
      <c r="E101" s="288" t="s">
        <v>1136</v>
      </c>
      <c r="F101" s="311" t="s">
        <v>1133</v>
      </c>
      <c r="G101" s="304">
        <v>19</v>
      </c>
      <c r="H101" s="288" t="s">
        <v>313</v>
      </c>
      <c r="I101" s="288">
        <v>11.5</v>
      </c>
      <c r="J101" s="288">
        <f t="shared" si="2"/>
        <v>218.5</v>
      </c>
      <c r="K101" s="301"/>
    </row>
    <row r="102" spans="1:11" s="268" customFormat="1" ht="25.5" customHeight="1">
      <c r="A102" s="304">
        <v>94</v>
      </c>
      <c r="B102" s="310" t="s">
        <v>1166</v>
      </c>
      <c r="C102" s="288" t="s">
        <v>36</v>
      </c>
      <c r="D102" s="311" t="s">
        <v>1167</v>
      </c>
      <c r="E102" s="288" t="s">
        <v>1136</v>
      </c>
      <c r="F102" s="311" t="s">
        <v>1133</v>
      </c>
      <c r="G102" s="304">
        <v>19</v>
      </c>
      <c r="H102" s="288" t="s">
        <v>313</v>
      </c>
      <c r="I102" s="288">
        <v>11.5</v>
      </c>
      <c r="J102" s="288">
        <f t="shared" si="2"/>
        <v>218.5</v>
      </c>
      <c r="K102" s="301"/>
    </row>
    <row r="103" spans="1:11" s="268" customFormat="1" ht="25.5" customHeight="1">
      <c r="A103" s="304">
        <v>95</v>
      </c>
      <c r="B103" s="310" t="s">
        <v>1168</v>
      </c>
      <c r="C103" s="288" t="s">
        <v>36</v>
      </c>
      <c r="D103" s="311" t="s">
        <v>1169</v>
      </c>
      <c r="E103" s="288" t="s">
        <v>1136</v>
      </c>
      <c r="F103" s="311" t="s">
        <v>1133</v>
      </c>
      <c r="G103" s="304">
        <v>19</v>
      </c>
      <c r="H103" s="288" t="s">
        <v>313</v>
      </c>
      <c r="I103" s="288">
        <v>11.5</v>
      </c>
      <c r="J103" s="288">
        <f t="shared" si="2"/>
        <v>218.5</v>
      </c>
      <c r="K103" s="301"/>
    </row>
    <row r="104" spans="1:11" s="268" customFormat="1" ht="25.5" customHeight="1">
      <c r="A104" s="304">
        <v>96</v>
      </c>
      <c r="B104" s="310" t="s">
        <v>1170</v>
      </c>
      <c r="C104" s="288" t="s">
        <v>36</v>
      </c>
      <c r="D104" s="311" t="s">
        <v>1171</v>
      </c>
      <c r="E104" s="288" t="s">
        <v>1136</v>
      </c>
      <c r="F104" s="311" t="s">
        <v>1133</v>
      </c>
      <c r="G104" s="304">
        <v>19</v>
      </c>
      <c r="H104" s="288" t="s">
        <v>313</v>
      </c>
      <c r="I104" s="288">
        <v>11.5</v>
      </c>
      <c r="J104" s="288">
        <f t="shared" si="2"/>
        <v>218.5</v>
      </c>
      <c r="K104" s="301"/>
    </row>
    <row r="105" spans="1:11" s="268" customFormat="1" ht="25.5" customHeight="1">
      <c r="A105" s="304">
        <v>97</v>
      </c>
      <c r="B105" s="310" t="s">
        <v>1172</v>
      </c>
      <c r="C105" s="288" t="s">
        <v>36</v>
      </c>
      <c r="D105" s="311" t="s">
        <v>1173</v>
      </c>
      <c r="E105" s="288" t="s">
        <v>1136</v>
      </c>
      <c r="F105" s="311" t="s">
        <v>1174</v>
      </c>
      <c r="G105" s="304">
        <v>19</v>
      </c>
      <c r="H105" s="288" t="s">
        <v>313</v>
      </c>
      <c r="I105" s="288">
        <v>12</v>
      </c>
      <c r="J105" s="288">
        <f t="shared" si="2"/>
        <v>228</v>
      </c>
      <c r="K105" s="301"/>
    </row>
    <row r="106" spans="1:11" s="268" customFormat="1" ht="25.5" customHeight="1">
      <c r="A106" s="304">
        <v>98</v>
      </c>
      <c r="B106" s="310" t="s">
        <v>1175</v>
      </c>
      <c r="C106" s="288" t="s">
        <v>36</v>
      </c>
      <c r="D106" s="311" t="s">
        <v>1176</v>
      </c>
      <c r="E106" s="288" t="s">
        <v>1177</v>
      </c>
      <c r="F106" s="311" t="s">
        <v>1174</v>
      </c>
      <c r="G106" s="304">
        <v>19</v>
      </c>
      <c r="H106" s="288" t="s">
        <v>313</v>
      </c>
      <c r="I106" s="288">
        <v>2</v>
      </c>
      <c r="J106" s="288">
        <f t="shared" si="2"/>
        <v>38</v>
      </c>
      <c r="K106" s="301"/>
    </row>
    <row r="107" spans="1:11" s="268" customFormat="1" ht="25.5" customHeight="1">
      <c r="A107" s="304">
        <v>99</v>
      </c>
      <c r="B107" s="288" t="s">
        <v>1178</v>
      </c>
      <c r="C107" s="288" t="s">
        <v>36</v>
      </c>
      <c r="D107" s="311" t="s">
        <v>1179</v>
      </c>
      <c r="E107" s="288" t="s">
        <v>1180</v>
      </c>
      <c r="F107" s="304" t="s">
        <v>1181</v>
      </c>
      <c r="G107" s="304">
        <v>19</v>
      </c>
      <c r="H107" s="288" t="s">
        <v>313</v>
      </c>
      <c r="I107" s="288">
        <v>11.5</v>
      </c>
      <c r="J107" s="288">
        <f t="shared" si="2"/>
        <v>218.5</v>
      </c>
      <c r="K107" s="301"/>
    </row>
    <row r="108" spans="1:11" s="268" customFormat="1" ht="25.5" customHeight="1">
      <c r="A108" s="304">
        <v>100</v>
      </c>
      <c r="B108" s="304" t="s">
        <v>1182</v>
      </c>
      <c r="C108" s="288" t="s">
        <v>36</v>
      </c>
      <c r="D108" s="312">
        <v>450221002479</v>
      </c>
      <c r="E108" s="288" t="s">
        <v>1183</v>
      </c>
      <c r="F108" s="304" t="s">
        <v>1181</v>
      </c>
      <c r="G108" s="304">
        <v>19</v>
      </c>
      <c r="H108" s="288" t="s">
        <v>313</v>
      </c>
      <c r="I108" s="288">
        <v>2</v>
      </c>
      <c r="J108" s="288">
        <f t="shared" si="2"/>
        <v>38</v>
      </c>
      <c r="K108" s="301"/>
    </row>
    <row r="109" spans="1:11" s="268" customFormat="1" ht="25.5" customHeight="1">
      <c r="A109" s="304">
        <v>101</v>
      </c>
      <c r="B109" s="304" t="s">
        <v>1184</v>
      </c>
      <c r="C109" s="288" t="s">
        <v>36</v>
      </c>
      <c r="D109" s="311" t="s">
        <v>1185</v>
      </c>
      <c r="E109" s="288" t="s">
        <v>1186</v>
      </c>
      <c r="F109" s="304" t="s">
        <v>1181</v>
      </c>
      <c r="G109" s="304">
        <v>19</v>
      </c>
      <c r="H109" s="288" t="s">
        <v>313</v>
      </c>
      <c r="I109" s="288">
        <v>11</v>
      </c>
      <c r="J109" s="288">
        <f t="shared" si="2"/>
        <v>209</v>
      </c>
      <c r="K109" s="301"/>
    </row>
    <row r="110" spans="1:11" s="268" customFormat="1" ht="25.5" customHeight="1">
      <c r="A110" s="304">
        <v>102</v>
      </c>
      <c r="B110" s="304" t="s">
        <v>1187</v>
      </c>
      <c r="C110" s="288" t="s">
        <v>36</v>
      </c>
      <c r="D110" s="312">
        <v>450221000530</v>
      </c>
      <c r="E110" s="288" t="s">
        <v>1188</v>
      </c>
      <c r="F110" s="304" t="s">
        <v>1189</v>
      </c>
      <c r="G110" s="304">
        <v>19</v>
      </c>
      <c r="H110" s="288" t="s">
        <v>313</v>
      </c>
      <c r="I110" s="288">
        <v>2</v>
      </c>
      <c r="J110" s="288">
        <f t="shared" si="2"/>
        <v>38</v>
      </c>
      <c r="K110" s="301"/>
    </row>
    <row r="111" spans="1:11" s="268" customFormat="1" ht="25.5" customHeight="1">
      <c r="A111" s="304">
        <v>103</v>
      </c>
      <c r="B111" s="304" t="s">
        <v>1190</v>
      </c>
      <c r="C111" s="288" t="s">
        <v>36</v>
      </c>
      <c r="D111" s="312">
        <v>450221002464</v>
      </c>
      <c r="E111" s="288" t="s">
        <v>1139</v>
      </c>
      <c r="F111" s="304" t="s">
        <v>1189</v>
      </c>
      <c r="G111" s="304">
        <v>19</v>
      </c>
      <c r="H111" s="288" t="s">
        <v>313</v>
      </c>
      <c r="I111" s="288">
        <v>2</v>
      </c>
      <c r="J111" s="288">
        <f t="shared" si="2"/>
        <v>38</v>
      </c>
      <c r="K111" s="301"/>
    </row>
    <row r="112" spans="1:11" s="268" customFormat="1" ht="25.5" customHeight="1">
      <c r="A112" s="304">
        <v>104</v>
      </c>
      <c r="B112" s="304" t="s">
        <v>1191</v>
      </c>
      <c r="C112" s="288" t="s">
        <v>36</v>
      </c>
      <c r="D112" s="312">
        <v>450221002463</v>
      </c>
      <c r="E112" s="288" t="s">
        <v>1139</v>
      </c>
      <c r="F112" s="304" t="s">
        <v>1192</v>
      </c>
      <c r="G112" s="304">
        <v>19</v>
      </c>
      <c r="H112" s="288" t="s">
        <v>313</v>
      </c>
      <c r="I112" s="288">
        <v>2</v>
      </c>
      <c r="J112" s="288">
        <f t="shared" si="2"/>
        <v>38</v>
      </c>
      <c r="K112" s="301"/>
    </row>
    <row r="113" spans="1:11" s="268" customFormat="1" ht="25.5" customHeight="1">
      <c r="A113" s="304">
        <v>105</v>
      </c>
      <c r="B113" s="310" t="s">
        <v>1193</v>
      </c>
      <c r="C113" s="288" t="s">
        <v>36</v>
      </c>
      <c r="D113" s="311" t="s">
        <v>1194</v>
      </c>
      <c r="E113" s="288" t="s">
        <v>1195</v>
      </c>
      <c r="F113" s="304" t="s">
        <v>1196</v>
      </c>
      <c r="G113" s="304">
        <v>19</v>
      </c>
      <c r="H113" s="288" t="s">
        <v>313</v>
      </c>
      <c r="I113" s="288">
        <v>11.5</v>
      </c>
      <c r="J113" s="288">
        <f t="shared" si="2"/>
        <v>218.5</v>
      </c>
      <c r="K113" s="301"/>
    </row>
    <row r="114" spans="1:11" s="269" customFormat="1" ht="25.5" customHeight="1">
      <c r="A114" s="304">
        <v>106</v>
      </c>
      <c r="B114" s="304" t="s">
        <v>1197</v>
      </c>
      <c r="C114" s="288" t="s">
        <v>36</v>
      </c>
      <c r="D114" s="311" t="s">
        <v>1198</v>
      </c>
      <c r="E114" s="288" t="s">
        <v>1186</v>
      </c>
      <c r="F114" s="311" t="s">
        <v>1199</v>
      </c>
      <c r="G114" s="304">
        <v>19</v>
      </c>
      <c r="H114" s="288" t="s">
        <v>313</v>
      </c>
      <c r="I114" s="288">
        <v>2.5</v>
      </c>
      <c r="J114" s="288">
        <f t="shared" si="2"/>
        <v>47.5</v>
      </c>
      <c r="K114" s="301"/>
    </row>
    <row r="115" spans="1:11" s="269" customFormat="1" ht="25.5" customHeight="1">
      <c r="A115" s="304">
        <v>107</v>
      </c>
      <c r="B115" s="304" t="s">
        <v>1200</v>
      </c>
      <c r="C115" s="288" t="s">
        <v>36</v>
      </c>
      <c r="D115" s="528" t="s">
        <v>1201</v>
      </c>
      <c r="E115" s="288" t="s">
        <v>1186</v>
      </c>
      <c r="F115" s="311" t="s">
        <v>1199</v>
      </c>
      <c r="G115" s="304">
        <v>19</v>
      </c>
      <c r="H115" s="288" t="s">
        <v>313</v>
      </c>
      <c r="I115" s="288">
        <v>12</v>
      </c>
      <c r="J115" s="288">
        <f t="shared" si="2"/>
        <v>228</v>
      </c>
      <c r="K115" s="301"/>
    </row>
    <row r="116" spans="1:11" ht="27.75" customHeight="1">
      <c r="A116" s="313" t="s">
        <v>1091</v>
      </c>
      <c r="B116" s="313"/>
      <c r="C116" s="314"/>
      <c r="D116" s="315"/>
      <c r="E116" s="316"/>
      <c r="F116" s="317"/>
      <c r="G116" s="318">
        <f aca="true" t="shared" si="3" ref="G116:J116">SUM(G72:G115)</f>
        <v>836</v>
      </c>
      <c r="H116" s="317"/>
      <c r="I116" s="318">
        <f t="shared" si="3"/>
        <v>358</v>
      </c>
      <c r="J116" s="318">
        <f t="shared" si="3"/>
        <v>6802</v>
      </c>
      <c r="K116" s="318"/>
    </row>
    <row r="117" spans="1:11" s="270" customFormat="1" ht="21.75" customHeight="1">
      <c r="A117" s="319" t="s">
        <v>56</v>
      </c>
      <c r="B117" s="319"/>
      <c r="C117" s="319"/>
      <c r="D117" s="319"/>
      <c r="E117" s="320"/>
      <c r="F117" s="321"/>
      <c r="G117" s="322">
        <f aca="true" t="shared" si="4" ref="G117:J117">G116+G71</f>
        <v>2406</v>
      </c>
      <c r="H117" s="321"/>
      <c r="I117" s="321">
        <f t="shared" si="4"/>
        <v>1074.5</v>
      </c>
      <c r="J117" s="321">
        <f t="shared" si="4"/>
        <v>24634</v>
      </c>
      <c r="K117" s="321"/>
    </row>
    <row r="118" spans="1:11" ht="21.75" customHeight="1">
      <c r="A118" s="323" t="s">
        <v>138</v>
      </c>
      <c r="B118" s="324"/>
      <c r="C118" s="324"/>
      <c r="D118" s="324"/>
      <c r="E118" s="324"/>
      <c r="F118" s="324"/>
      <c r="G118" s="324"/>
      <c r="H118" s="324"/>
      <c r="I118" s="324"/>
      <c r="J118" s="335"/>
      <c r="K118" s="336"/>
    </row>
    <row r="119" spans="1:10" ht="42.75" customHeight="1">
      <c r="A119" s="325" t="s">
        <v>139</v>
      </c>
      <c r="B119" s="325"/>
      <c r="C119" s="325"/>
      <c r="D119" s="325"/>
      <c r="E119" s="326" t="s">
        <v>1202</v>
      </c>
      <c r="F119" s="327"/>
      <c r="G119" s="327"/>
      <c r="H119" s="328" t="s">
        <v>1203</v>
      </c>
      <c r="J119" s="337"/>
    </row>
    <row r="120" spans="1:11" ht="16.5" customHeight="1">
      <c r="A120" s="329" t="s">
        <v>276</v>
      </c>
      <c r="B120" s="329"/>
      <c r="C120" s="330" t="s">
        <v>277</v>
      </c>
      <c r="D120" s="330"/>
      <c r="E120" s="331"/>
      <c r="F120" s="330"/>
      <c r="G120" s="330"/>
      <c r="H120" s="331"/>
      <c r="I120" s="330"/>
      <c r="J120" s="330"/>
      <c r="K120" s="330"/>
    </row>
    <row r="121" spans="1:11" ht="16.5" customHeight="1">
      <c r="A121" s="329"/>
      <c r="B121" s="329"/>
      <c r="C121" s="330" t="s">
        <v>278</v>
      </c>
      <c r="D121" s="330"/>
      <c r="E121" s="331"/>
      <c r="F121" s="330"/>
      <c r="G121" s="330"/>
      <c r="H121" s="331"/>
      <c r="I121" s="330"/>
      <c r="J121" s="330"/>
      <c r="K121" s="330"/>
    </row>
    <row r="122" spans="1:11" ht="16.5" customHeight="1">
      <c r="A122" s="329"/>
      <c r="B122" s="329"/>
      <c r="C122" s="330" t="s">
        <v>279</v>
      </c>
      <c r="D122" s="330"/>
      <c r="E122" s="331"/>
      <c r="F122" s="330"/>
      <c r="G122" s="330"/>
      <c r="H122" s="331"/>
      <c r="I122" s="330"/>
      <c r="J122" s="330"/>
      <c r="K122" s="330"/>
    </row>
    <row r="123" spans="1:11" ht="45" customHeight="1">
      <c r="A123" s="332"/>
      <c r="B123" s="332"/>
      <c r="C123" s="330" t="s">
        <v>280</v>
      </c>
      <c r="D123" s="330"/>
      <c r="E123" s="331"/>
      <c r="F123" s="330"/>
      <c r="G123" s="330"/>
      <c r="H123" s="331"/>
      <c r="I123" s="330"/>
      <c r="J123" s="330"/>
      <c r="K123" s="330"/>
    </row>
    <row r="124" spans="1:10" ht="12" customHeight="1">
      <c r="A124" s="333"/>
      <c r="B124" s="334"/>
      <c r="C124" s="334"/>
      <c r="D124" s="334"/>
      <c r="E124" s="333"/>
      <c r="F124" s="333"/>
      <c r="G124" s="333"/>
      <c r="H124" s="333"/>
      <c r="I124" s="333"/>
      <c r="J124" s="333"/>
    </row>
    <row r="125" ht="20.25" customHeight="1"/>
    <row r="126" ht="28.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30.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19.5" customHeight="1"/>
    <row r="167" ht="20.25" customHeight="1"/>
    <row r="168" ht="22.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90" ht="18.75" customHeight="1"/>
    <row r="191" ht="23.25" customHeight="1"/>
  </sheetData>
  <sheetProtection/>
  <mergeCells count="23">
    <mergeCell ref="A1:B1"/>
    <mergeCell ref="A2:K2"/>
    <mergeCell ref="I4:J4"/>
    <mergeCell ref="A71:B71"/>
    <mergeCell ref="A116:B116"/>
    <mergeCell ref="A117:B117"/>
    <mergeCell ref="A118:J118"/>
    <mergeCell ref="A119:D119"/>
    <mergeCell ref="A120:B120"/>
    <mergeCell ref="C120:K120"/>
    <mergeCell ref="C121:K121"/>
    <mergeCell ref="C122:K122"/>
    <mergeCell ref="C123:K123"/>
    <mergeCell ref="A6:A7"/>
    <mergeCell ref="B6:B7"/>
    <mergeCell ref="C6:C7"/>
    <mergeCell ref="D6:D7"/>
    <mergeCell ref="E6:E7"/>
    <mergeCell ref="F6:F7"/>
    <mergeCell ref="G6:G7"/>
    <mergeCell ref="H6:H7"/>
    <mergeCell ref="I6:I7"/>
    <mergeCell ref="K6:K7"/>
  </mergeCells>
  <printOptions horizontalCentered="1"/>
  <pageMargins left="0" right="0" top="0.2361111111111111" bottom="0.39305555555555555" header="0.2361111111111111" footer="0.39305555555555555"/>
  <pageSetup fitToHeight="0" fitToWidth="0" horizontalDpi="600" verticalDpi="600" orientation="landscape" paperSize="9" scale="96"/>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L130"/>
  <sheetViews>
    <sheetView workbookViewId="0" topLeftCell="A93">
      <selection activeCell="Q98" sqref="Q98"/>
    </sheetView>
  </sheetViews>
  <sheetFormatPr defaultColWidth="9.00390625" defaultRowHeight="14.25"/>
  <cols>
    <col min="1" max="1" width="4.875" style="0" customWidth="1"/>
    <col min="2" max="2" width="11.00390625" style="0" customWidth="1"/>
    <col min="3" max="3" width="30.625" style="0" customWidth="1"/>
    <col min="4" max="4" width="14.00390625" style="0" customWidth="1"/>
    <col min="5" max="5" width="14.625" style="206" customWidth="1"/>
    <col min="6" max="6" width="18.125" style="0" customWidth="1"/>
    <col min="7" max="7" width="9.25390625" style="0" customWidth="1"/>
    <col min="8" max="8" width="16.125" style="207" customWidth="1"/>
    <col min="9" max="9" width="10.125" style="0" customWidth="1"/>
    <col min="10" max="10" width="14.625" style="0" customWidth="1"/>
  </cols>
  <sheetData>
    <row r="1" spans="1:3" ht="18.75">
      <c r="A1" s="208" t="s">
        <v>57</v>
      </c>
      <c r="B1" s="209"/>
      <c r="C1" s="210"/>
    </row>
    <row r="2" spans="1:11" ht="22.5">
      <c r="A2" s="211" t="s">
        <v>58</v>
      </c>
      <c r="B2" s="211"/>
      <c r="C2" s="211"/>
      <c r="D2" s="211"/>
      <c r="E2" s="212"/>
      <c r="F2" s="211"/>
      <c r="G2" s="211"/>
      <c r="H2" s="212"/>
      <c r="I2" s="211"/>
      <c r="J2" s="211"/>
      <c r="K2" s="211"/>
    </row>
    <row r="3" spans="9:10" ht="14.25">
      <c r="I3" s="232" t="s">
        <v>2</v>
      </c>
      <c r="J3" s="233"/>
    </row>
    <row r="4" spans="1:10" ht="14.25">
      <c r="A4" t="s">
        <v>1204</v>
      </c>
      <c r="I4" s="232" t="s">
        <v>4</v>
      </c>
      <c r="J4" s="234"/>
    </row>
    <row r="5" spans="1:11" ht="14.25">
      <c r="A5" s="213" t="s">
        <v>60</v>
      </c>
      <c r="B5" s="213" t="s">
        <v>61</v>
      </c>
      <c r="C5" s="213" t="s">
        <v>62</v>
      </c>
      <c r="D5" s="213" t="s">
        <v>63</v>
      </c>
      <c r="E5" s="214" t="s">
        <v>64</v>
      </c>
      <c r="F5" s="213" t="s">
        <v>65</v>
      </c>
      <c r="G5" s="213" t="s">
        <v>66</v>
      </c>
      <c r="H5" s="214" t="s">
        <v>67</v>
      </c>
      <c r="I5" s="235" t="s">
        <v>68</v>
      </c>
      <c r="J5" s="236" t="s">
        <v>69</v>
      </c>
      <c r="K5" s="236" t="s">
        <v>70</v>
      </c>
    </row>
    <row r="6" spans="1:11" ht="42.75">
      <c r="A6" s="215" t="s">
        <v>5</v>
      </c>
      <c r="B6" s="215" t="s">
        <v>71</v>
      </c>
      <c r="C6" s="216" t="s">
        <v>72</v>
      </c>
      <c r="D6" s="215" t="s">
        <v>73</v>
      </c>
      <c r="E6" s="216" t="s">
        <v>74</v>
      </c>
      <c r="F6" s="216" t="s">
        <v>75</v>
      </c>
      <c r="G6" s="216" t="s">
        <v>10</v>
      </c>
      <c r="H6" s="216" t="s">
        <v>76</v>
      </c>
      <c r="I6" s="216" t="s">
        <v>11</v>
      </c>
      <c r="J6" s="216" t="s">
        <v>77</v>
      </c>
      <c r="K6" s="216" t="s">
        <v>78</v>
      </c>
    </row>
    <row r="7" spans="1:11" ht="14.25">
      <c r="A7" s="215"/>
      <c r="B7" s="215"/>
      <c r="C7" s="216"/>
      <c r="D7" s="215"/>
      <c r="E7" s="216"/>
      <c r="F7" s="216"/>
      <c r="G7" s="216"/>
      <c r="H7" s="216"/>
      <c r="I7" s="216"/>
      <c r="J7" s="216" t="s">
        <v>79</v>
      </c>
      <c r="K7" s="216"/>
    </row>
    <row r="8" spans="1:11" s="203" customFormat="1" ht="27">
      <c r="A8" s="217">
        <v>1</v>
      </c>
      <c r="B8" s="218" t="s">
        <v>1205</v>
      </c>
      <c r="C8" s="219" t="s">
        <v>39</v>
      </c>
      <c r="D8" s="220">
        <v>450200014140</v>
      </c>
      <c r="E8" s="218" t="s">
        <v>1206</v>
      </c>
      <c r="F8" s="218" t="s">
        <v>1207</v>
      </c>
      <c r="G8" s="218">
        <v>19</v>
      </c>
      <c r="H8" s="219" t="s">
        <v>1208</v>
      </c>
      <c r="I8" s="237">
        <v>12</v>
      </c>
      <c r="J8" s="217">
        <f aca="true" t="shared" si="0" ref="J8:J71">G8*I8</f>
        <v>228</v>
      </c>
      <c r="K8" s="238"/>
    </row>
    <row r="9" spans="1:11" s="203" customFormat="1" ht="27">
      <c r="A9" s="217">
        <v>2</v>
      </c>
      <c r="B9" s="218" t="s">
        <v>1209</v>
      </c>
      <c r="C9" s="219" t="s">
        <v>39</v>
      </c>
      <c r="D9" s="220">
        <v>450200013648</v>
      </c>
      <c r="E9" s="218" t="s">
        <v>1206</v>
      </c>
      <c r="F9" s="218" t="s">
        <v>1207</v>
      </c>
      <c r="G9" s="218">
        <v>19</v>
      </c>
      <c r="H9" s="219" t="s">
        <v>1208</v>
      </c>
      <c r="I9" s="237">
        <v>12</v>
      </c>
      <c r="J9" s="217">
        <f t="shared" si="0"/>
        <v>228</v>
      </c>
      <c r="K9" s="238"/>
    </row>
    <row r="10" spans="1:11" s="203" customFormat="1" ht="27">
      <c r="A10" s="217">
        <v>3</v>
      </c>
      <c r="B10" s="218" t="s">
        <v>1210</v>
      </c>
      <c r="C10" s="219" t="s">
        <v>39</v>
      </c>
      <c r="D10" s="220">
        <v>450200010493</v>
      </c>
      <c r="E10" s="218" t="s">
        <v>1211</v>
      </c>
      <c r="F10" s="218" t="s">
        <v>1212</v>
      </c>
      <c r="G10" s="218">
        <v>29</v>
      </c>
      <c r="H10" s="219" t="s">
        <v>1208</v>
      </c>
      <c r="I10" s="237">
        <v>12</v>
      </c>
      <c r="J10" s="217">
        <f t="shared" si="0"/>
        <v>348</v>
      </c>
      <c r="K10" s="238"/>
    </row>
    <row r="11" spans="1:11" s="203" customFormat="1" ht="27">
      <c r="A11" s="217">
        <v>4</v>
      </c>
      <c r="B11" s="221" t="s">
        <v>1213</v>
      </c>
      <c r="C11" s="222" t="s">
        <v>40</v>
      </c>
      <c r="D11" s="223" t="s">
        <v>1214</v>
      </c>
      <c r="E11" s="222" t="s">
        <v>1215</v>
      </c>
      <c r="F11" s="224" t="s">
        <v>1216</v>
      </c>
      <c r="G11" s="225">
        <v>19</v>
      </c>
      <c r="H11" s="219" t="s">
        <v>1217</v>
      </c>
      <c r="I11" s="239">
        <v>6</v>
      </c>
      <c r="J11" s="217">
        <f t="shared" si="0"/>
        <v>114</v>
      </c>
      <c r="K11" s="238"/>
    </row>
    <row r="12" spans="1:11" s="203" customFormat="1" ht="27">
      <c r="A12" s="217">
        <v>5</v>
      </c>
      <c r="B12" s="226" t="s">
        <v>1218</v>
      </c>
      <c r="C12" s="222" t="s">
        <v>40</v>
      </c>
      <c r="D12" s="221" t="s">
        <v>1219</v>
      </c>
      <c r="E12" s="222" t="s">
        <v>332</v>
      </c>
      <c r="F12" s="224" t="s">
        <v>1216</v>
      </c>
      <c r="G12" s="225">
        <v>19</v>
      </c>
      <c r="H12" s="219" t="s">
        <v>1217</v>
      </c>
      <c r="I12" s="239">
        <v>6</v>
      </c>
      <c r="J12" s="217">
        <f t="shared" si="0"/>
        <v>114</v>
      </c>
      <c r="K12" s="238"/>
    </row>
    <row r="13" spans="1:11" s="203" customFormat="1" ht="27">
      <c r="A13" s="217">
        <v>6</v>
      </c>
      <c r="B13" s="226" t="s">
        <v>1220</v>
      </c>
      <c r="C13" s="222" t="s">
        <v>40</v>
      </c>
      <c r="D13" s="221" t="s">
        <v>1221</v>
      </c>
      <c r="E13" s="222" t="s">
        <v>686</v>
      </c>
      <c r="F13" s="224" t="s">
        <v>1222</v>
      </c>
      <c r="G13" s="225">
        <v>25</v>
      </c>
      <c r="H13" s="219" t="s">
        <v>1217</v>
      </c>
      <c r="I13" s="239">
        <v>6</v>
      </c>
      <c r="J13" s="217">
        <f t="shared" si="0"/>
        <v>150</v>
      </c>
      <c r="K13" s="238"/>
    </row>
    <row r="14" spans="1:11" s="203" customFormat="1" ht="27">
      <c r="A14" s="217">
        <v>7</v>
      </c>
      <c r="B14" s="226" t="s">
        <v>1223</v>
      </c>
      <c r="C14" s="222" t="s">
        <v>40</v>
      </c>
      <c r="D14" s="529" t="s">
        <v>1224</v>
      </c>
      <c r="E14" s="222" t="s">
        <v>332</v>
      </c>
      <c r="F14" s="224" t="s">
        <v>1225</v>
      </c>
      <c r="G14" s="225">
        <v>19</v>
      </c>
      <c r="H14" s="219" t="s">
        <v>1208</v>
      </c>
      <c r="I14" s="239">
        <v>12</v>
      </c>
      <c r="J14" s="217">
        <f t="shared" si="0"/>
        <v>228</v>
      </c>
      <c r="K14" s="238"/>
    </row>
    <row r="15" spans="1:11" s="203" customFormat="1" ht="27">
      <c r="A15" s="217">
        <v>8</v>
      </c>
      <c r="B15" s="226" t="s">
        <v>1226</v>
      </c>
      <c r="C15" s="222" t="s">
        <v>40</v>
      </c>
      <c r="D15" s="223" t="s">
        <v>1227</v>
      </c>
      <c r="E15" s="222" t="s">
        <v>1228</v>
      </c>
      <c r="F15" s="224" t="s">
        <v>1229</v>
      </c>
      <c r="G15" s="225">
        <v>19</v>
      </c>
      <c r="H15" s="219" t="s">
        <v>1208</v>
      </c>
      <c r="I15" s="239">
        <v>12</v>
      </c>
      <c r="J15" s="217">
        <f t="shared" si="0"/>
        <v>228</v>
      </c>
      <c r="K15" s="238"/>
    </row>
    <row r="16" spans="1:11" s="203" customFormat="1" ht="27">
      <c r="A16" s="217">
        <v>9</v>
      </c>
      <c r="B16" s="226" t="s">
        <v>1230</v>
      </c>
      <c r="C16" s="222" t="s">
        <v>40</v>
      </c>
      <c r="D16" s="530" t="s">
        <v>1231</v>
      </c>
      <c r="E16" s="222" t="s">
        <v>1232</v>
      </c>
      <c r="F16" s="227" t="s">
        <v>1233</v>
      </c>
      <c r="G16" s="227">
        <v>29</v>
      </c>
      <c r="H16" s="219" t="s">
        <v>1208</v>
      </c>
      <c r="I16" s="239">
        <v>12</v>
      </c>
      <c r="J16" s="217">
        <f t="shared" si="0"/>
        <v>348</v>
      </c>
      <c r="K16" s="238"/>
    </row>
    <row r="17" spans="1:12" s="204" customFormat="1" ht="27">
      <c r="A17" s="217">
        <v>10</v>
      </c>
      <c r="B17" s="228" t="s">
        <v>1234</v>
      </c>
      <c r="C17" s="229" t="s">
        <v>41</v>
      </c>
      <c r="D17" s="229"/>
      <c r="E17" s="229" t="s">
        <v>1235</v>
      </c>
      <c r="F17" s="230" t="s">
        <v>1236</v>
      </c>
      <c r="G17" s="231">
        <v>27</v>
      </c>
      <c r="H17" s="229" t="s">
        <v>494</v>
      </c>
      <c r="I17" s="231">
        <v>12</v>
      </c>
      <c r="J17" s="231">
        <f t="shared" si="0"/>
        <v>324</v>
      </c>
      <c r="K17" s="229" t="s">
        <v>450</v>
      </c>
      <c r="L17" s="203"/>
    </row>
    <row r="18" spans="1:12" s="204" customFormat="1" ht="27">
      <c r="A18" s="217">
        <v>11</v>
      </c>
      <c r="B18" s="228" t="s">
        <v>1237</v>
      </c>
      <c r="C18" s="229" t="s">
        <v>41</v>
      </c>
      <c r="D18" s="229"/>
      <c r="E18" s="229" t="s">
        <v>1235</v>
      </c>
      <c r="F18" s="230" t="s">
        <v>1236</v>
      </c>
      <c r="G18" s="231">
        <v>27</v>
      </c>
      <c r="H18" s="229" t="s">
        <v>494</v>
      </c>
      <c r="I18" s="231">
        <v>12</v>
      </c>
      <c r="J18" s="231">
        <f t="shared" si="0"/>
        <v>324</v>
      </c>
      <c r="K18" s="229" t="s">
        <v>450</v>
      </c>
      <c r="L18" s="203"/>
    </row>
    <row r="19" spans="1:12" s="204" customFormat="1" ht="27">
      <c r="A19" s="217">
        <v>12</v>
      </c>
      <c r="B19" s="228" t="s">
        <v>1238</v>
      </c>
      <c r="C19" s="229" t="s">
        <v>41</v>
      </c>
      <c r="D19" s="229"/>
      <c r="E19" s="229" t="s">
        <v>1235</v>
      </c>
      <c r="F19" s="230" t="s">
        <v>1236</v>
      </c>
      <c r="G19" s="231">
        <v>27</v>
      </c>
      <c r="H19" s="229" t="s">
        <v>494</v>
      </c>
      <c r="I19" s="231">
        <v>12</v>
      </c>
      <c r="J19" s="231">
        <f t="shared" si="0"/>
        <v>324</v>
      </c>
      <c r="K19" s="229" t="s">
        <v>450</v>
      </c>
      <c r="L19" s="203"/>
    </row>
    <row r="20" spans="1:12" s="204" customFormat="1" ht="27">
      <c r="A20" s="217">
        <v>13</v>
      </c>
      <c r="B20" s="228" t="s">
        <v>1239</v>
      </c>
      <c r="C20" s="229" t="s">
        <v>41</v>
      </c>
      <c r="D20" s="229"/>
      <c r="E20" s="229" t="s">
        <v>1235</v>
      </c>
      <c r="F20" s="230" t="s">
        <v>1236</v>
      </c>
      <c r="G20" s="231">
        <v>27</v>
      </c>
      <c r="H20" s="229" t="s">
        <v>494</v>
      </c>
      <c r="I20" s="231">
        <v>12</v>
      </c>
      <c r="J20" s="231">
        <f t="shared" si="0"/>
        <v>324</v>
      </c>
      <c r="K20" s="229" t="s">
        <v>450</v>
      </c>
      <c r="L20" s="203"/>
    </row>
    <row r="21" spans="1:12" s="204" customFormat="1" ht="27">
      <c r="A21" s="217">
        <v>14</v>
      </c>
      <c r="B21" s="228" t="s">
        <v>1240</v>
      </c>
      <c r="C21" s="229" t="s">
        <v>41</v>
      </c>
      <c r="D21" s="229"/>
      <c r="E21" s="229" t="s">
        <v>1235</v>
      </c>
      <c r="F21" s="230" t="s">
        <v>1236</v>
      </c>
      <c r="G21" s="231">
        <v>27</v>
      </c>
      <c r="H21" s="229" t="s">
        <v>494</v>
      </c>
      <c r="I21" s="231">
        <v>12</v>
      </c>
      <c r="J21" s="231">
        <f t="shared" si="0"/>
        <v>324</v>
      </c>
      <c r="K21" s="229" t="s">
        <v>450</v>
      </c>
      <c r="L21" s="203"/>
    </row>
    <row r="22" spans="1:12" s="204" customFormat="1" ht="27">
      <c r="A22" s="217">
        <v>15</v>
      </c>
      <c r="B22" s="228" t="s">
        <v>1241</v>
      </c>
      <c r="C22" s="229" t="s">
        <v>41</v>
      </c>
      <c r="D22" s="229"/>
      <c r="E22" s="229" t="s">
        <v>1235</v>
      </c>
      <c r="F22" s="230" t="s">
        <v>1236</v>
      </c>
      <c r="G22" s="231">
        <v>27</v>
      </c>
      <c r="H22" s="229" t="s">
        <v>494</v>
      </c>
      <c r="I22" s="231">
        <v>12</v>
      </c>
      <c r="J22" s="231">
        <f t="shared" si="0"/>
        <v>324</v>
      </c>
      <c r="K22" s="229" t="s">
        <v>450</v>
      </c>
      <c r="L22" s="203"/>
    </row>
    <row r="23" spans="1:12" s="204" customFormat="1" ht="27">
      <c r="A23" s="217">
        <v>16</v>
      </c>
      <c r="B23" s="228" t="s">
        <v>1242</v>
      </c>
      <c r="C23" s="229" t="s">
        <v>41</v>
      </c>
      <c r="D23" s="229"/>
      <c r="E23" s="229" t="s">
        <v>1235</v>
      </c>
      <c r="F23" s="230" t="s">
        <v>1236</v>
      </c>
      <c r="G23" s="231">
        <v>27</v>
      </c>
      <c r="H23" s="229" t="s">
        <v>494</v>
      </c>
      <c r="I23" s="231">
        <v>12</v>
      </c>
      <c r="J23" s="231">
        <f t="shared" si="0"/>
        <v>324</v>
      </c>
      <c r="K23" s="229" t="s">
        <v>450</v>
      </c>
      <c r="L23" s="203"/>
    </row>
    <row r="24" spans="1:12" s="204" customFormat="1" ht="27">
      <c r="A24" s="217">
        <v>17</v>
      </c>
      <c r="B24" s="228" t="s">
        <v>1243</v>
      </c>
      <c r="C24" s="229" t="s">
        <v>41</v>
      </c>
      <c r="D24" s="229"/>
      <c r="E24" s="229" t="s">
        <v>1235</v>
      </c>
      <c r="F24" s="230" t="s">
        <v>1236</v>
      </c>
      <c r="G24" s="231">
        <v>27</v>
      </c>
      <c r="H24" s="229" t="s">
        <v>494</v>
      </c>
      <c r="I24" s="231">
        <v>12</v>
      </c>
      <c r="J24" s="231">
        <f t="shared" si="0"/>
        <v>324</v>
      </c>
      <c r="K24" s="229" t="s">
        <v>450</v>
      </c>
      <c r="L24" s="203"/>
    </row>
    <row r="25" spans="1:12" s="204" customFormat="1" ht="27">
      <c r="A25" s="217">
        <v>18</v>
      </c>
      <c r="B25" s="228" t="s">
        <v>1244</v>
      </c>
      <c r="C25" s="229" t="s">
        <v>41</v>
      </c>
      <c r="D25" s="229"/>
      <c r="E25" s="229" t="s">
        <v>1235</v>
      </c>
      <c r="F25" s="230" t="s">
        <v>1236</v>
      </c>
      <c r="G25" s="231">
        <v>27</v>
      </c>
      <c r="H25" s="229" t="s">
        <v>494</v>
      </c>
      <c r="I25" s="231">
        <v>12</v>
      </c>
      <c r="J25" s="231">
        <f t="shared" si="0"/>
        <v>324</v>
      </c>
      <c r="K25" s="229" t="s">
        <v>450</v>
      </c>
      <c r="L25" s="203"/>
    </row>
    <row r="26" spans="1:12" s="204" customFormat="1" ht="27">
      <c r="A26" s="217">
        <v>19</v>
      </c>
      <c r="B26" s="228" t="s">
        <v>1245</v>
      </c>
      <c r="C26" s="229" t="s">
        <v>41</v>
      </c>
      <c r="D26" s="229"/>
      <c r="E26" s="229" t="s">
        <v>1235</v>
      </c>
      <c r="F26" s="230" t="s">
        <v>1236</v>
      </c>
      <c r="G26" s="231">
        <v>27</v>
      </c>
      <c r="H26" s="229" t="s">
        <v>494</v>
      </c>
      <c r="I26" s="231">
        <v>12</v>
      </c>
      <c r="J26" s="231">
        <f t="shared" si="0"/>
        <v>324</v>
      </c>
      <c r="K26" s="229" t="s">
        <v>450</v>
      </c>
      <c r="L26" s="203"/>
    </row>
    <row r="27" spans="1:12" s="204" customFormat="1" ht="27">
      <c r="A27" s="217">
        <v>20</v>
      </c>
      <c r="B27" s="228" t="s">
        <v>1246</v>
      </c>
      <c r="C27" s="229" t="s">
        <v>41</v>
      </c>
      <c r="D27" s="229"/>
      <c r="E27" s="229" t="s">
        <v>1235</v>
      </c>
      <c r="F27" s="229" t="s">
        <v>1247</v>
      </c>
      <c r="G27" s="231">
        <v>27</v>
      </c>
      <c r="H27" s="229" t="s">
        <v>494</v>
      </c>
      <c r="I27" s="231">
        <v>12</v>
      </c>
      <c r="J27" s="231">
        <f t="shared" si="0"/>
        <v>324</v>
      </c>
      <c r="K27" s="229" t="s">
        <v>450</v>
      </c>
      <c r="L27" s="203"/>
    </row>
    <row r="28" spans="1:12" s="204" customFormat="1" ht="27">
      <c r="A28" s="217">
        <v>21</v>
      </c>
      <c r="B28" s="228" t="s">
        <v>1248</v>
      </c>
      <c r="C28" s="229" t="s">
        <v>41</v>
      </c>
      <c r="D28" s="229"/>
      <c r="E28" s="229" t="s">
        <v>1235</v>
      </c>
      <c r="F28" s="229" t="s">
        <v>1247</v>
      </c>
      <c r="G28" s="231">
        <v>27</v>
      </c>
      <c r="H28" s="229" t="s">
        <v>494</v>
      </c>
      <c r="I28" s="231">
        <v>12</v>
      </c>
      <c r="J28" s="231">
        <f t="shared" si="0"/>
        <v>324</v>
      </c>
      <c r="K28" s="229" t="s">
        <v>450</v>
      </c>
      <c r="L28" s="203"/>
    </row>
    <row r="29" spans="1:12" s="204" customFormat="1" ht="27">
      <c r="A29" s="217">
        <v>22</v>
      </c>
      <c r="B29" s="228" t="s">
        <v>1249</v>
      </c>
      <c r="C29" s="229" t="s">
        <v>41</v>
      </c>
      <c r="D29" s="229"/>
      <c r="E29" s="229" t="s">
        <v>1235</v>
      </c>
      <c r="F29" s="229" t="s">
        <v>1247</v>
      </c>
      <c r="G29" s="231">
        <v>27</v>
      </c>
      <c r="H29" s="229" t="s">
        <v>494</v>
      </c>
      <c r="I29" s="231">
        <v>12</v>
      </c>
      <c r="J29" s="231">
        <f t="shared" si="0"/>
        <v>324</v>
      </c>
      <c r="K29" s="229" t="s">
        <v>450</v>
      </c>
      <c r="L29" s="203"/>
    </row>
    <row r="30" spans="1:12" s="204" customFormat="1" ht="27">
      <c r="A30" s="217">
        <v>23</v>
      </c>
      <c r="B30" s="228" t="s">
        <v>1250</v>
      </c>
      <c r="C30" s="229" t="s">
        <v>41</v>
      </c>
      <c r="D30" s="229"/>
      <c r="E30" s="229" t="s">
        <v>1235</v>
      </c>
      <c r="F30" s="229" t="s">
        <v>1247</v>
      </c>
      <c r="G30" s="231">
        <v>27</v>
      </c>
      <c r="H30" s="229" t="s">
        <v>494</v>
      </c>
      <c r="I30" s="231">
        <v>12</v>
      </c>
      <c r="J30" s="231">
        <f t="shared" si="0"/>
        <v>324</v>
      </c>
      <c r="K30" s="229" t="s">
        <v>450</v>
      </c>
      <c r="L30" s="203"/>
    </row>
    <row r="31" spans="1:12" s="204" customFormat="1" ht="27">
      <c r="A31" s="217">
        <v>24</v>
      </c>
      <c r="B31" s="228" t="s">
        <v>1251</v>
      </c>
      <c r="C31" s="229" t="s">
        <v>41</v>
      </c>
      <c r="D31" s="229"/>
      <c r="E31" s="229" t="s">
        <v>1252</v>
      </c>
      <c r="F31" s="229" t="s">
        <v>1253</v>
      </c>
      <c r="G31" s="231">
        <v>24</v>
      </c>
      <c r="H31" s="229" t="s">
        <v>494</v>
      </c>
      <c r="I31" s="231">
        <v>12</v>
      </c>
      <c r="J31" s="231">
        <f t="shared" si="0"/>
        <v>288</v>
      </c>
      <c r="K31" s="229" t="s">
        <v>450</v>
      </c>
      <c r="L31" s="203"/>
    </row>
    <row r="32" spans="1:12" s="204" customFormat="1" ht="27">
      <c r="A32" s="217">
        <v>25</v>
      </c>
      <c r="B32" s="228" t="s">
        <v>1254</v>
      </c>
      <c r="C32" s="229" t="s">
        <v>41</v>
      </c>
      <c r="D32" s="229"/>
      <c r="E32" s="229" t="s">
        <v>448</v>
      </c>
      <c r="F32" s="229" t="s">
        <v>1253</v>
      </c>
      <c r="G32" s="231">
        <v>27</v>
      </c>
      <c r="H32" s="229" t="s">
        <v>494</v>
      </c>
      <c r="I32" s="231">
        <v>12</v>
      </c>
      <c r="J32" s="231">
        <f t="shared" si="0"/>
        <v>324</v>
      </c>
      <c r="K32" s="229" t="s">
        <v>450</v>
      </c>
      <c r="L32" s="203"/>
    </row>
    <row r="33" spans="1:12" s="204" customFormat="1" ht="27">
      <c r="A33" s="217">
        <v>26</v>
      </c>
      <c r="B33" s="228" t="s">
        <v>1255</v>
      </c>
      <c r="C33" s="229" t="s">
        <v>41</v>
      </c>
      <c r="D33" s="229"/>
      <c r="E33" s="229" t="s">
        <v>1252</v>
      </c>
      <c r="F33" s="229" t="s">
        <v>1253</v>
      </c>
      <c r="G33" s="231">
        <v>24</v>
      </c>
      <c r="H33" s="229" t="s">
        <v>494</v>
      </c>
      <c r="I33" s="231">
        <v>12</v>
      </c>
      <c r="J33" s="231">
        <f t="shared" si="0"/>
        <v>288</v>
      </c>
      <c r="K33" s="229" t="s">
        <v>450</v>
      </c>
      <c r="L33" s="203"/>
    </row>
    <row r="34" spans="1:12" s="204" customFormat="1" ht="27">
      <c r="A34" s="217">
        <v>27</v>
      </c>
      <c r="B34" s="228" t="s">
        <v>1256</v>
      </c>
      <c r="C34" s="229" t="s">
        <v>41</v>
      </c>
      <c r="D34" s="229"/>
      <c r="E34" s="229" t="s">
        <v>1252</v>
      </c>
      <c r="F34" s="229" t="s">
        <v>1253</v>
      </c>
      <c r="G34" s="231">
        <v>24</v>
      </c>
      <c r="H34" s="229" t="s">
        <v>494</v>
      </c>
      <c r="I34" s="231">
        <v>12</v>
      </c>
      <c r="J34" s="231">
        <f t="shared" si="0"/>
        <v>288</v>
      </c>
      <c r="K34" s="229" t="s">
        <v>450</v>
      </c>
      <c r="L34" s="203"/>
    </row>
    <row r="35" spans="1:12" s="204" customFormat="1" ht="27">
      <c r="A35" s="217">
        <v>28</v>
      </c>
      <c r="B35" s="228" t="s">
        <v>1257</v>
      </c>
      <c r="C35" s="229" t="s">
        <v>41</v>
      </c>
      <c r="D35" s="229"/>
      <c r="E35" s="229" t="s">
        <v>1252</v>
      </c>
      <c r="F35" s="229" t="s">
        <v>1253</v>
      </c>
      <c r="G35" s="231">
        <v>24</v>
      </c>
      <c r="H35" s="229" t="s">
        <v>494</v>
      </c>
      <c r="I35" s="231">
        <v>12</v>
      </c>
      <c r="J35" s="231">
        <f t="shared" si="0"/>
        <v>288</v>
      </c>
      <c r="K35" s="229" t="s">
        <v>450</v>
      </c>
      <c r="L35" s="203"/>
    </row>
    <row r="36" spans="1:12" s="204" customFormat="1" ht="27">
      <c r="A36" s="217">
        <v>29</v>
      </c>
      <c r="B36" s="228" t="s">
        <v>1258</v>
      </c>
      <c r="C36" s="229" t="s">
        <v>41</v>
      </c>
      <c r="D36" s="229"/>
      <c r="E36" s="229" t="s">
        <v>1252</v>
      </c>
      <c r="F36" s="229" t="s">
        <v>1253</v>
      </c>
      <c r="G36" s="231">
        <v>24</v>
      </c>
      <c r="H36" s="229" t="s">
        <v>494</v>
      </c>
      <c r="I36" s="231">
        <v>12</v>
      </c>
      <c r="J36" s="231">
        <f t="shared" si="0"/>
        <v>288</v>
      </c>
      <c r="K36" s="229" t="s">
        <v>450</v>
      </c>
      <c r="L36" s="203"/>
    </row>
    <row r="37" spans="1:12" s="204" customFormat="1" ht="27">
      <c r="A37" s="217">
        <v>30</v>
      </c>
      <c r="B37" s="228" t="s">
        <v>1259</v>
      </c>
      <c r="C37" s="229" t="s">
        <v>41</v>
      </c>
      <c r="D37" s="229"/>
      <c r="E37" s="229" t="s">
        <v>1252</v>
      </c>
      <c r="F37" s="229" t="s">
        <v>1253</v>
      </c>
      <c r="G37" s="231">
        <v>24</v>
      </c>
      <c r="H37" s="229" t="s">
        <v>494</v>
      </c>
      <c r="I37" s="231">
        <v>12</v>
      </c>
      <c r="J37" s="231">
        <f t="shared" si="0"/>
        <v>288</v>
      </c>
      <c r="K37" s="229" t="s">
        <v>450</v>
      </c>
      <c r="L37" s="203"/>
    </row>
    <row r="38" spans="1:12" s="204" customFormat="1" ht="27">
      <c r="A38" s="217">
        <v>31</v>
      </c>
      <c r="B38" s="228" t="s">
        <v>1260</v>
      </c>
      <c r="C38" s="229" t="s">
        <v>41</v>
      </c>
      <c r="D38" s="229"/>
      <c r="E38" s="229" t="s">
        <v>448</v>
      </c>
      <c r="F38" s="229" t="s">
        <v>1253</v>
      </c>
      <c r="G38" s="231">
        <v>27</v>
      </c>
      <c r="H38" s="229" t="s">
        <v>494</v>
      </c>
      <c r="I38" s="231">
        <v>12</v>
      </c>
      <c r="J38" s="231">
        <f t="shared" si="0"/>
        <v>324</v>
      </c>
      <c r="K38" s="229" t="s">
        <v>450</v>
      </c>
      <c r="L38" s="203"/>
    </row>
    <row r="39" spans="1:12" s="204" customFormat="1" ht="27">
      <c r="A39" s="217">
        <v>32</v>
      </c>
      <c r="B39" s="228" t="s">
        <v>1261</v>
      </c>
      <c r="C39" s="229" t="s">
        <v>41</v>
      </c>
      <c r="D39" s="229"/>
      <c r="E39" s="229" t="s">
        <v>1252</v>
      </c>
      <c r="F39" s="229" t="s">
        <v>1253</v>
      </c>
      <c r="G39" s="231">
        <v>24</v>
      </c>
      <c r="H39" s="229" t="s">
        <v>494</v>
      </c>
      <c r="I39" s="231">
        <v>12</v>
      </c>
      <c r="J39" s="231">
        <f t="shared" si="0"/>
        <v>288</v>
      </c>
      <c r="K39" s="229" t="s">
        <v>450</v>
      </c>
      <c r="L39" s="203"/>
    </row>
    <row r="40" spans="1:12" s="204" customFormat="1" ht="27">
      <c r="A40" s="217">
        <v>33</v>
      </c>
      <c r="B40" s="228" t="s">
        <v>1262</v>
      </c>
      <c r="C40" s="229" t="s">
        <v>41</v>
      </c>
      <c r="D40" s="229"/>
      <c r="E40" s="229" t="s">
        <v>1252</v>
      </c>
      <c r="F40" s="229" t="s">
        <v>1253</v>
      </c>
      <c r="G40" s="231">
        <v>24</v>
      </c>
      <c r="H40" s="229" t="s">
        <v>494</v>
      </c>
      <c r="I40" s="231">
        <v>12</v>
      </c>
      <c r="J40" s="231">
        <f t="shared" si="0"/>
        <v>288</v>
      </c>
      <c r="K40" s="229" t="s">
        <v>450</v>
      </c>
      <c r="L40" s="203"/>
    </row>
    <row r="41" spans="1:12" s="204" customFormat="1" ht="27">
      <c r="A41" s="217">
        <v>34</v>
      </c>
      <c r="B41" s="228" t="s">
        <v>1263</v>
      </c>
      <c r="C41" s="229" t="s">
        <v>41</v>
      </c>
      <c r="D41" s="229"/>
      <c r="E41" s="229" t="s">
        <v>448</v>
      </c>
      <c r="F41" s="229" t="s">
        <v>1253</v>
      </c>
      <c r="G41" s="231">
        <v>27</v>
      </c>
      <c r="H41" s="229" t="s">
        <v>494</v>
      </c>
      <c r="I41" s="231">
        <v>12</v>
      </c>
      <c r="J41" s="231">
        <f t="shared" si="0"/>
        <v>324</v>
      </c>
      <c r="K41" s="229" t="s">
        <v>450</v>
      </c>
      <c r="L41" s="203"/>
    </row>
    <row r="42" spans="1:12" s="204" customFormat="1" ht="27">
      <c r="A42" s="217">
        <v>35</v>
      </c>
      <c r="B42" s="228" t="s">
        <v>1264</v>
      </c>
      <c r="C42" s="229" t="s">
        <v>41</v>
      </c>
      <c r="D42" s="229"/>
      <c r="E42" s="229" t="s">
        <v>1252</v>
      </c>
      <c r="F42" s="229" t="s">
        <v>1253</v>
      </c>
      <c r="G42" s="231">
        <v>24</v>
      </c>
      <c r="H42" s="229" t="s">
        <v>494</v>
      </c>
      <c r="I42" s="231">
        <v>12</v>
      </c>
      <c r="J42" s="231">
        <f t="shared" si="0"/>
        <v>288</v>
      </c>
      <c r="K42" s="229" t="s">
        <v>450</v>
      </c>
      <c r="L42" s="203"/>
    </row>
    <row r="43" spans="1:12" s="204" customFormat="1" ht="27">
      <c r="A43" s="217">
        <v>36</v>
      </c>
      <c r="B43" s="228" t="s">
        <v>1265</v>
      </c>
      <c r="C43" s="229" t="s">
        <v>41</v>
      </c>
      <c r="D43" s="229"/>
      <c r="E43" s="229" t="s">
        <v>1252</v>
      </c>
      <c r="F43" s="229" t="s">
        <v>1253</v>
      </c>
      <c r="G43" s="231">
        <v>24</v>
      </c>
      <c r="H43" s="229" t="s">
        <v>494</v>
      </c>
      <c r="I43" s="231">
        <v>12</v>
      </c>
      <c r="J43" s="231">
        <f t="shared" si="0"/>
        <v>288</v>
      </c>
      <c r="K43" s="229" t="s">
        <v>450</v>
      </c>
      <c r="L43" s="203"/>
    </row>
    <row r="44" spans="1:12" s="204" customFormat="1" ht="27">
      <c r="A44" s="217">
        <v>37</v>
      </c>
      <c r="B44" s="228" t="s">
        <v>1266</v>
      </c>
      <c r="C44" s="229" t="s">
        <v>41</v>
      </c>
      <c r="D44" s="229"/>
      <c r="E44" s="229" t="s">
        <v>448</v>
      </c>
      <c r="F44" s="229" t="s">
        <v>1253</v>
      </c>
      <c r="G44" s="231">
        <v>27</v>
      </c>
      <c r="H44" s="229" t="s">
        <v>494</v>
      </c>
      <c r="I44" s="231">
        <v>12</v>
      </c>
      <c r="J44" s="231">
        <f t="shared" si="0"/>
        <v>324</v>
      </c>
      <c r="K44" s="229" t="s">
        <v>450</v>
      </c>
      <c r="L44" s="203"/>
    </row>
    <row r="45" spans="1:12" s="204" customFormat="1" ht="27">
      <c r="A45" s="217">
        <v>38</v>
      </c>
      <c r="B45" s="228" t="s">
        <v>1267</v>
      </c>
      <c r="C45" s="229" t="s">
        <v>41</v>
      </c>
      <c r="D45" s="229"/>
      <c r="E45" s="229" t="s">
        <v>448</v>
      </c>
      <c r="F45" s="229" t="s">
        <v>1253</v>
      </c>
      <c r="G45" s="231">
        <v>27</v>
      </c>
      <c r="H45" s="229" t="s">
        <v>494</v>
      </c>
      <c r="I45" s="231">
        <v>12</v>
      </c>
      <c r="J45" s="231">
        <f t="shared" si="0"/>
        <v>324</v>
      </c>
      <c r="K45" s="229" t="s">
        <v>450</v>
      </c>
      <c r="L45" s="203"/>
    </row>
    <row r="46" spans="1:12" s="204" customFormat="1" ht="27">
      <c r="A46" s="217">
        <v>39</v>
      </c>
      <c r="B46" s="228" t="s">
        <v>1268</v>
      </c>
      <c r="C46" s="229" t="s">
        <v>41</v>
      </c>
      <c r="D46" s="229"/>
      <c r="E46" s="229" t="s">
        <v>1252</v>
      </c>
      <c r="F46" s="229" t="s">
        <v>1253</v>
      </c>
      <c r="G46" s="231">
        <v>24</v>
      </c>
      <c r="H46" s="229" t="s">
        <v>494</v>
      </c>
      <c r="I46" s="231">
        <v>12</v>
      </c>
      <c r="J46" s="231">
        <f t="shared" si="0"/>
        <v>288</v>
      </c>
      <c r="K46" s="229" t="s">
        <v>450</v>
      </c>
      <c r="L46" s="203"/>
    </row>
    <row r="47" spans="1:12" s="204" customFormat="1" ht="27">
      <c r="A47" s="217">
        <v>40</v>
      </c>
      <c r="B47" s="228" t="s">
        <v>1269</v>
      </c>
      <c r="C47" s="229" t="s">
        <v>41</v>
      </c>
      <c r="D47" s="229"/>
      <c r="E47" s="229" t="s">
        <v>1252</v>
      </c>
      <c r="F47" s="229" t="s">
        <v>1253</v>
      </c>
      <c r="G47" s="231">
        <v>24</v>
      </c>
      <c r="H47" s="229" t="s">
        <v>494</v>
      </c>
      <c r="I47" s="231">
        <v>12</v>
      </c>
      <c r="J47" s="231">
        <f t="shared" si="0"/>
        <v>288</v>
      </c>
      <c r="K47" s="229" t="s">
        <v>450</v>
      </c>
      <c r="L47" s="203"/>
    </row>
    <row r="48" spans="1:12" s="204" customFormat="1" ht="27">
      <c r="A48" s="217">
        <v>41</v>
      </c>
      <c r="B48" s="228" t="s">
        <v>1270</v>
      </c>
      <c r="C48" s="229" t="s">
        <v>41</v>
      </c>
      <c r="D48" s="229"/>
      <c r="E48" s="229" t="s">
        <v>1271</v>
      </c>
      <c r="F48" s="229" t="s">
        <v>1272</v>
      </c>
      <c r="G48" s="231">
        <v>13</v>
      </c>
      <c r="H48" s="229" t="s">
        <v>494</v>
      </c>
      <c r="I48" s="231">
        <v>12</v>
      </c>
      <c r="J48" s="231">
        <f t="shared" si="0"/>
        <v>156</v>
      </c>
      <c r="K48" s="229" t="s">
        <v>450</v>
      </c>
      <c r="L48" s="203"/>
    </row>
    <row r="49" spans="1:12" s="204" customFormat="1" ht="27">
      <c r="A49" s="217">
        <v>42</v>
      </c>
      <c r="B49" s="228" t="s">
        <v>1273</v>
      </c>
      <c r="C49" s="229" t="s">
        <v>41</v>
      </c>
      <c r="D49" s="229"/>
      <c r="E49" s="229" t="s">
        <v>1271</v>
      </c>
      <c r="F49" s="229" t="s">
        <v>1272</v>
      </c>
      <c r="G49" s="231">
        <v>13</v>
      </c>
      <c r="H49" s="229" t="s">
        <v>494</v>
      </c>
      <c r="I49" s="231">
        <v>12</v>
      </c>
      <c r="J49" s="231">
        <f t="shared" si="0"/>
        <v>156</v>
      </c>
      <c r="K49" s="229" t="s">
        <v>450</v>
      </c>
      <c r="L49" s="203"/>
    </row>
    <row r="50" spans="1:12" s="204" customFormat="1" ht="27">
      <c r="A50" s="217">
        <v>43</v>
      </c>
      <c r="B50" s="228" t="s">
        <v>1274</v>
      </c>
      <c r="C50" s="229" t="s">
        <v>41</v>
      </c>
      <c r="D50" s="229"/>
      <c r="E50" s="229" t="s">
        <v>1275</v>
      </c>
      <c r="F50" s="229" t="s">
        <v>1276</v>
      </c>
      <c r="G50" s="231">
        <v>27</v>
      </c>
      <c r="H50" s="229" t="s">
        <v>494</v>
      </c>
      <c r="I50" s="231">
        <v>12</v>
      </c>
      <c r="J50" s="231">
        <f t="shared" si="0"/>
        <v>324</v>
      </c>
      <c r="K50" s="229" t="s">
        <v>450</v>
      </c>
      <c r="L50" s="203"/>
    </row>
    <row r="51" spans="1:12" s="204" customFormat="1" ht="27">
      <c r="A51" s="217">
        <v>44</v>
      </c>
      <c r="B51" s="228" t="s">
        <v>1277</v>
      </c>
      <c r="C51" s="229" t="s">
        <v>41</v>
      </c>
      <c r="D51" s="229"/>
      <c r="E51" s="229" t="s">
        <v>1275</v>
      </c>
      <c r="F51" s="229" t="s">
        <v>1276</v>
      </c>
      <c r="G51" s="231">
        <v>27</v>
      </c>
      <c r="H51" s="229" t="s">
        <v>494</v>
      </c>
      <c r="I51" s="231">
        <v>12</v>
      </c>
      <c r="J51" s="231">
        <f t="shared" si="0"/>
        <v>324</v>
      </c>
      <c r="K51" s="229" t="s">
        <v>450</v>
      </c>
      <c r="L51" s="203"/>
    </row>
    <row r="52" spans="1:12" s="204" customFormat="1" ht="27">
      <c r="A52" s="217">
        <v>45</v>
      </c>
      <c r="B52" s="228" t="s">
        <v>1278</v>
      </c>
      <c r="C52" s="229" t="s">
        <v>41</v>
      </c>
      <c r="D52" s="229"/>
      <c r="E52" s="229" t="s">
        <v>1275</v>
      </c>
      <c r="F52" s="229" t="s">
        <v>1276</v>
      </c>
      <c r="G52" s="231">
        <v>27</v>
      </c>
      <c r="H52" s="229" t="s">
        <v>494</v>
      </c>
      <c r="I52" s="231">
        <v>12</v>
      </c>
      <c r="J52" s="231">
        <f t="shared" si="0"/>
        <v>324</v>
      </c>
      <c r="K52" s="229" t="s">
        <v>450</v>
      </c>
      <c r="L52" s="203"/>
    </row>
    <row r="53" spans="1:12" s="204" customFormat="1" ht="27">
      <c r="A53" s="217">
        <v>46</v>
      </c>
      <c r="B53" s="228" t="s">
        <v>1279</v>
      </c>
      <c r="C53" s="229" t="s">
        <v>41</v>
      </c>
      <c r="D53" s="229"/>
      <c r="E53" s="229" t="s">
        <v>1275</v>
      </c>
      <c r="F53" s="229" t="s">
        <v>1276</v>
      </c>
      <c r="G53" s="231">
        <v>27</v>
      </c>
      <c r="H53" s="229" t="s">
        <v>494</v>
      </c>
      <c r="I53" s="231">
        <v>12</v>
      </c>
      <c r="J53" s="231">
        <f t="shared" si="0"/>
        <v>324</v>
      </c>
      <c r="K53" s="229" t="s">
        <v>450</v>
      </c>
      <c r="L53" s="203"/>
    </row>
    <row r="54" spans="1:12" s="204" customFormat="1" ht="27">
      <c r="A54" s="217">
        <v>47</v>
      </c>
      <c r="B54" s="228" t="s">
        <v>1280</v>
      </c>
      <c r="C54" s="229" t="s">
        <v>41</v>
      </c>
      <c r="D54" s="229"/>
      <c r="E54" s="229" t="s">
        <v>1275</v>
      </c>
      <c r="F54" s="229" t="s">
        <v>1276</v>
      </c>
      <c r="G54" s="231">
        <v>27</v>
      </c>
      <c r="H54" s="229" t="s">
        <v>494</v>
      </c>
      <c r="I54" s="231">
        <v>12</v>
      </c>
      <c r="J54" s="231">
        <f t="shared" si="0"/>
        <v>324</v>
      </c>
      <c r="K54" s="229" t="s">
        <v>450</v>
      </c>
      <c r="L54" s="203"/>
    </row>
    <row r="55" spans="1:12" s="204" customFormat="1" ht="27">
      <c r="A55" s="217">
        <v>48</v>
      </c>
      <c r="B55" s="228" t="s">
        <v>1281</v>
      </c>
      <c r="C55" s="229" t="s">
        <v>41</v>
      </c>
      <c r="D55" s="229"/>
      <c r="E55" s="229" t="s">
        <v>1275</v>
      </c>
      <c r="F55" s="229" t="s">
        <v>1276</v>
      </c>
      <c r="G55" s="231">
        <v>27</v>
      </c>
      <c r="H55" s="229" t="s">
        <v>494</v>
      </c>
      <c r="I55" s="231">
        <v>12</v>
      </c>
      <c r="J55" s="231">
        <f t="shared" si="0"/>
        <v>324</v>
      </c>
      <c r="K55" s="229" t="s">
        <v>450</v>
      </c>
      <c r="L55" s="203"/>
    </row>
    <row r="56" spans="1:12" s="204" customFormat="1" ht="27">
      <c r="A56" s="217">
        <v>49</v>
      </c>
      <c r="B56" s="228" t="s">
        <v>1282</v>
      </c>
      <c r="C56" s="229" t="s">
        <v>41</v>
      </c>
      <c r="D56" s="229"/>
      <c r="E56" s="229" t="s">
        <v>1275</v>
      </c>
      <c r="F56" s="229" t="s">
        <v>1276</v>
      </c>
      <c r="G56" s="231">
        <v>27</v>
      </c>
      <c r="H56" s="229" t="s">
        <v>494</v>
      </c>
      <c r="I56" s="231">
        <v>12</v>
      </c>
      <c r="J56" s="231">
        <f t="shared" si="0"/>
        <v>324</v>
      </c>
      <c r="K56" s="229" t="s">
        <v>450</v>
      </c>
      <c r="L56" s="203"/>
    </row>
    <row r="57" spans="1:12" s="204" customFormat="1" ht="27">
      <c r="A57" s="217">
        <v>50</v>
      </c>
      <c r="B57" s="228" t="s">
        <v>1283</v>
      </c>
      <c r="C57" s="229" t="s">
        <v>41</v>
      </c>
      <c r="D57" s="229"/>
      <c r="E57" s="229" t="s">
        <v>1275</v>
      </c>
      <c r="F57" s="229" t="s">
        <v>1276</v>
      </c>
      <c r="G57" s="231">
        <v>27</v>
      </c>
      <c r="H57" s="229" t="s">
        <v>494</v>
      </c>
      <c r="I57" s="231">
        <v>12</v>
      </c>
      <c r="J57" s="231">
        <f t="shared" si="0"/>
        <v>324</v>
      </c>
      <c r="K57" s="229" t="s">
        <v>450</v>
      </c>
      <c r="L57" s="203"/>
    </row>
    <row r="58" spans="1:12" s="204" customFormat="1" ht="27">
      <c r="A58" s="217">
        <v>51</v>
      </c>
      <c r="B58" s="228" t="s">
        <v>1284</v>
      </c>
      <c r="C58" s="229" t="s">
        <v>41</v>
      </c>
      <c r="D58" s="229"/>
      <c r="E58" s="229" t="s">
        <v>1275</v>
      </c>
      <c r="F58" s="229" t="s">
        <v>1276</v>
      </c>
      <c r="G58" s="231">
        <v>27</v>
      </c>
      <c r="H58" s="229" t="s">
        <v>494</v>
      </c>
      <c r="I58" s="231">
        <v>12</v>
      </c>
      <c r="J58" s="231">
        <f t="shared" si="0"/>
        <v>324</v>
      </c>
      <c r="K58" s="229" t="s">
        <v>450</v>
      </c>
      <c r="L58" s="203"/>
    </row>
    <row r="59" spans="1:12" s="204" customFormat="1" ht="27">
      <c r="A59" s="217">
        <v>52</v>
      </c>
      <c r="B59" s="228" t="s">
        <v>1285</v>
      </c>
      <c r="C59" s="229" t="s">
        <v>41</v>
      </c>
      <c r="D59" s="229"/>
      <c r="E59" s="229" t="s">
        <v>448</v>
      </c>
      <c r="F59" s="229" t="s">
        <v>1276</v>
      </c>
      <c r="G59" s="231">
        <v>27</v>
      </c>
      <c r="H59" s="229" t="s">
        <v>494</v>
      </c>
      <c r="I59" s="231">
        <v>12</v>
      </c>
      <c r="J59" s="231">
        <f t="shared" si="0"/>
        <v>324</v>
      </c>
      <c r="K59" s="229" t="s">
        <v>450</v>
      </c>
      <c r="L59" s="203"/>
    </row>
    <row r="60" spans="1:12" s="204" customFormat="1" ht="27">
      <c r="A60" s="217">
        <v>53</v>
      </c>
      <c r="B60" s="228" t="s">
        <v>1286</v>
      </c>
      <c r="C60" s="229" t="s">
        <v>41</v>
      </c>
      <c r="D60" s="229"/>
      <c r="E60" s="229" t="s">
        <v>448</v>
      </c>
      <c r="F60" s="229" t="s">
        <v>1276</v>
      </c>
      <c r="G60" s="231">
        <v>27</v>
      </c>
      <c r="H60" s="229" t="s">
        <v>494</v>
      </c>
      <c r="I60" s="231">
        <v>12</v>
      </c>
      <c r="J60" s="231">
        <f t="shared" si="0"/>
        <v>324</v>
      </c>
      <c r="K60" s="229" t="s">
        <v>450</v>
      </c>
      <c r="L60" s="203"/>
    </row>
    <row r="61" spans="1:12" s="204" customFormat="1" ht="27">
      <c r="A61" s="217">
        <v>54</v>
      </c>
      <c r="B61" s="228" t="s">
        <v>1287</v>
      </c>
      <c r="C61" s="229" t="s">
        <v>41</v>
      </c>
      <c r="D61" s="229"/>
      <c r="E61" s="229" t="s">
        <v>448</v>
      </c>
      <c r="F61" s="229" t="s">
        <v>1276</v>
      </c>
      <c r="G61" s="231">
        <v>27</v>
      </c>
      <c r="H61" s="229" t="s">
        <v>494</v>
      </c>
      <c r="I61" s="231">
        <v>12</v>
      </c>
      <c r="J61" s="231">
        <f t="shared" si="0"/>
        <v>324</v>
      </c>
      <c r="K61" s="229" t="s">
        <v>450</v>
      </c>
      <c r="L61" s="203"/>
    </row>
    <row r="62" spans="1:12" s="204" customFormat="1" ht="27">
      <c r="A62" s="217">
        <v>55</v>
      </c>
      <c r="B62" s="228" t="s">
        <v>1288</v>
      </c>
      <c r="C62" s="229" t="s">
        <v>41</v>
      </c>
      <c r="D62" s="229"/>
      <c r="E62" s="229" t="s">
        <v>448</v>
      </c>
      <c r="F62" s="229" t="s">
        <v>1289</v>
      </c>
      <c r="G62" s="231">
        <v>27</v>
      </c>
      <c r="H62" s="229" t="s">
        <v>494</v>
      </c>
      <c r="I62" s="231">
        <v>12</v>
      </c>
      <c r="J62" s="231">
        <f t="shared" si="0"/>
        <v>324</v>
      </c>
      <c r="K62" s="229" t="s">
        <v>450</v>
      </c>
      <c r="L62" s="203"/>
    </row>
    <row r="63" spans="1:12" s="204" customFormat="1" ht="27">
      <c r="A63" s="217">
        <v>56</v>
      </c>
      <c r="B63" s="228" t="s">
        <v>1290</v>
      </c>
      <c r="C63" s="229" t="s">
        <v>41</v>
      </c>
      <c r="D63" s="229"/>
      <c r="E63" s="229" t="s">
        <v>448</v>
      </c>
      <c r="F63" s="229" t="s">
        <v>1289</v>
      </c>
      <c r="G63" s="231">
        <v>27</v>
      </c>
      <c r="H63" s="229" t="s">
        <v>494</v>
      </c>
      <c r="I63" s="231">
        <v>12</v>
      </c>
      <c r="J63" s="231">
        <f t="shared" si="0"/>
        <v>324</v>
      </c>
      <c r="K63" s="229" t="s">
        <v>450</v>
      </c>
      <c r="L63" s="203"/>
    </row>
    <row r="64" spans="1:12" s="204" customFormat="1" ht="27">
      <c r="A64" s="217">
        <v>57</v>
      </c>
      <c r="B64" s="228" t="s">
        <v>1291</v>
      </c>
      <c r="C64" s="229" t="s">
        <v>41</v>
      </c>
      <c r="D64" s="229"/>
      <c r="E64" s="229" t="s">
        <v>1235</v>
      </c>
      <c r="F64" s="229" t="s">
        <v>1292</v>
      </c>
      <c r="G64" s="231">
        <v>27</v>
      </c>
      <c r="H64" s="229" t="s">
        <v>494</v>
      </c>
      <c r="I64" s="231">
        <v>12</v>
      </c>
      <c r="J64" s="231">
        <f t="shared" si="0"/>
        <v>324</v>
      </c>
      <c r="K64" s="229" t="s">
        <v>450</v>
      </c>
      <c r="L64" s="203"/>
    </row>
    <row r="65" spans="1:12" s="204" customFormat="1" ht="27">
      <c r="A65" s="217">
        <v>58</v>
      </c>
      <c r="B65" s="228" t="s">
        <v>1293</v>
      </c>
      <c r="C65" s="229" t="s">
        <v>41</v>
      </c>
      <c r="D65" s="229"/>
      <c r="E65" s="229" t="s">
        <v>1235</v>
      </c>
      <c r="F65" s="229" t="s">
        <v>1292</v>
      </c>
      <c r="G65" s="231">
        <v>27</v>
      </c>
      <c r="H65" s="229" t="s">
        <v>494</v>
      </c>
      <c r="I65" s="231">
        <v>12</v>
      </c>
      <c r="J65" s="231">
        <f t="shared" si="0"/>
        <v>324</v>
      </c>
      <c r="K65" s="229" t="s">
        <v>450</v>
      </c>
      <c r="L65" s="203"/>
    </row>
    <row r="66" spans="1:12" s="204" customFormat="1" ht="27">
      <c r="A66" s="217">
        <v>59</v>
      </c>
      <c r="B66" s="228" t="s">
        <v>1294</v>
      </c>
      <c r="C66" s="229" t="s">
        <v>41</v>
      </c>
      <c r="D66" s="229"/>
      <c r="E66" s="229" t="s">
        <v>1235</v>
      </c>
      <c r="F66" s="229" t="s">
        <v>1292</v>
      </c>
      <c r="G66" s="231">
        <v>27</v>
      </c>
      <c r="H66" s="229" t="s">
        <v>494</v>
      </c>
      <c r="I66" s="231">
        <v>12</v>
      </c>
      <c r="J66" s="231">
        <f t="shared" si="0"/>
        <v>324</v>
      </c>
      <c r="K66" s="229" t="s">
        <v>450</v>
      </c>
      <c r="L66" s="203"/>
    </row>
    <row r="67" spans="1:12" s="204" customFormat="1" ht="27">
      <c r="A67" s="217">
        <v>60</v>
      </c>
      <c r="B67" s="228" t="s">
        <v>1295</v>
      </c>
      <c r="C67" s="229" t="s">
        <v>41</v>
      </c>
      <c r="D67" s="229"/>
      <c r="E67" s="229" t="s">
        <v>1235</v>
      </c>
      <c r="F67" s="229" t="s">
        <v>1292</v>
      </c>
      <c r="G67" s="231">
        <v>27</v>
      </c>
      <c r="H67" s="229" t="s">
        <v>494</v>
      </c>
      <c r="I67" s="231">
        <v>11.5</v>
      </c>
      <c r="J67" s="231">
        <f t="shared" si="0"/>
        <v>310.5</v>
      </c>
      <c r="K67" s="229" t="s">
        <v>450</v>
      </c>
      <c r="L67" s="203"/>
    </row>
    <row r="68" spans="1:12" s="204" customFormat="1" ht="27">
      <c r="A68" s="217">
        <v>61</v>
      </c>
      <c r="B68" s="228" t="s">
        <v>1296</v>
      </c>
      <c r="C68" s="229" t="s">
        <v>41</v>
      </c>
      <c r="D68" s="229"/>
      <c r="E68" s="229" t="s">
        <v>1235</v>
      </c>
      <c r="F68" s="229" t="s">
        <v>1292</v>
      </c>
      <c r="G68" s="231">
        <v>27</v>
      </c>
      <c r="H68" s="229" t="s">
        <v>494</v>
      </c>
      <c r="I68" s="231">
        <v>12</v>
      </c>
      <c r="J68" s="231">
        <f t="shared" si="0"/>
        <v>324</v>
      </c>
      <c r="K68" s="229" t="s">
        <v>450</v>
      </c>
      <c r="L68" s="203"/>
    </row>
    <row r="69" spans="1:12" s="204" customFormat="1" ht="27">
      <c r="A69" s="217">
        <v>62</v>
      </c>
      <c r="B69" s="228" t="s">
        <v>1297</v>
      </c>
      <c r="C69" s="229" t="s">
        <v>41</v>
      </c>
      <c r="D69" s="229"/>
      <c r="E69" s="229" t="s">
        <v>1235</v>
      </c>
      <c r="F69" s="229" t="s">
        <v>1292</v>
      </c>
      <c r="G69" s="231">
        <v>27</v>
      </c>
      <c r="H69" s="229" t="s">
        <v>494</v>
      </c>
      <c r="I69" s="231">
        <v>9.5</v>
      </c>
      <c r="J69" s="231">
        <f t="shared" si="0"/>
        <v>256.5</v>
      </c>
      <c r="K69" s="229" t="s">
        <v>450</v>
      </c>
      <c r="L69" s="203"/>
    </row>
    <row r="70" spans="1:12" s="204" customFormat="1" ht="27">
      <c r="A70" s="217">
        <v>63</v>
      </c>
      <c r="B70" s="228" t="s">
        <v>1298</v>
      </c>
      <c r="C70" s="229" t="s">
        <v>41</v>
      </c>
      <c r="D70" s="229"/>
      <c r="E70" s="229" t="s">
        <v>1235</v>
      </c>
      <c r="F70" s="229" t="s">
        <v>1292</v>
      </c>
      <c r="G70" s="231">
        <v>27</v>
      </c>
      <c r="H70" s="229" t="s">
        <v>494</v>
      </c>
      <c r="I70" s="231">
        <v>12</v>
      </c>
      <c r="J70" s="231">
        <f t="shared" si="0"/>
        <v>324</v>
      </c>
      <c r="K70" s="229" t="s">
        <v>450</v>
      </c>
      <c r="L70" s="203"/>
    </row>
    <row r="71" spans="1:12" s="204" customFormat="1" ht="27">
      <c r="A71" s="217">
        <v>64</v>
      </c>
      <c r="B71" s="228" t="s">
        <v>1299</v>
      </c>
      <c r="C71" s="229" t="s">
        <v>41</v>
      </c>
      <c r="D71" s="229"/>
      <c r="E71" s="229" t="s">
        <v>1300</v>
      </c>
      <c r="F71" s="229" t="s">
        <v>1301</v>
      </c>
      <c r="G71" s="231">
        <v>15</v>
      </c>
      <c r="H71" s="229" t="s">
        <v>494</v>
      </c>
      <c r="I71" s="231">
        <v>5</v>
      </c>
      <c r="J71" s="231">
        <f t="shared" si="0"/>
        <v>75</v>
      </c>
      <c r="K71" s="229" t="s">
        <v>1302</v>
      </c>
      <c r="L71" s="203"/>
    </row>
    <row r="72" spans="1:12" s="204" customFormat="1" ht="27">
      <c r="A72" s="217">
        <v>65</v>
      </c>
      <c r="B72" s="228" t="s">
        <v>1303</v>
      </c>
      <c r="C72" s="229" t="s">
        <v>41</v>
      </c>
      <c r="D72" s="229"/>
      <c r="E72" s="229" t="s">
        <v>1300</v>
      </c>
      <c r="F72" s="229" t="s">
        <v>1301</v>
      </c>
      <c r="G72" s="231">
        <v>15</v>
      </c>
      <c r="H72" s="229" t="s">
        <v>494</v>
      </c>
      <c r="I72" s="231">
        <v>5</v>
      </c>
      <c r="J72" s="231">
        <f aca="true" t="shared" si="1" ref="J72:J122">G72*I72</f>
        <v>75</v>
      </c>
      <c r="K72" s="229" t="s">
        <v>1302</v>
      </c>
      <c r="L72" s="203"/>
    </row>
    <row r="73" spans="1:12" s="204" customFormat="1" ht="27">
      <c r="A73" s="217">
        <v>66</v>
      </c>
      <c r="B73" s="228" t="s">
        <v>1304</v>
      </c>
      <c r="C73" s="229" t="s">
        <v>41</v>
      </c>
      <c r="D73" s="229"/>
      <c r="E73" s="229" t="s">
        <v>1300</v>
      </c>
      <c r="F73" s="229" t="s">
        <v>1301</v>
      </c>
      <c r="G73" s="231">
        <v>15</v>
      </c>
      <c r="H73" s="229" t="s">
        <v>494</v>
      </c>
      <c r="I73" s="231">
        <v>4</v>
      </c>
      <c r="J73" s="231">
        <f t="shared" si="1"/>
        <v>60</v>
      </c>
      <c r="K73" s="229" t="s">
        <v>1302</v>
      </c>
      <c r="L73" s="203"/>
    </row>
    <row r="74" spans="1:12" s="204" customFormat="1" ht="27">
      <c r="A74" s="217">
        <v>67</v>
      </c>
      <c r="B74" s="228" t="s">
        <v>1305</v>
      </c>
      <c r="C74" s="229" t="s">
        <v>41</v>
      </c>
      <c r="D74" s="229"/>
      <c r="E74" s="229" t="s">
        <v>1300</v>
      </c>
      <c r="F74" s="229" t="s">
        <v>1301</v>
      </c>
      <c r="G74" s="231">
        <v>15</v>
      </c>
      <c r="H74" s="229" t="s">
        <v>494</v>
      </c>
      <c r="I74" s="231">
        <v>4.5</v>
      </c>
      <c r="J74" s="231">
        <f t="shared" si="1"/>
        <v>67.5</v>
      </c>
      <c r="K74" s="229" t="s">
        <v>1302</v>
      </c>
      <c r="L74" s="203"/>
    </row>
    <row r="75" spans="1:12" s="204" customFormat="1" ht="27">
      <c r="A75" s="217">
        <v>68</v>
      </c>
      <c r="B75" s="228" t="s">
        <v>1306</v>
      </c>
      <c r="C75" s="229" t="s">
        <v>41</v>
      </c>
      <c r="D75" s="229"/>
      <c r="E75" s="229" t="s">
        <v>1307</v>
      </c>
      <c r="F75" s="229" t="s">
        <v>1308</v>
      </c>
      <c r="G75" s="231">
        <v>24</v>
      </c>
      <c r="H75" s="229" t="s">
        <v>1309</v>
      </c>
      <c r="I75" s="231">
        <v>1</v>
      </c>
      <c r="J75" s="231">
        <f t="shared" si="1"/>
        <v>24</v>
      </c>
      <c r="K75" s="229" t="s">
        <v>450</v>
      </c>
      <c r="L75" s="203"/>
    </row>
    <row r="76" spans="1:12" s="204" customFormat="1" ht="27">
      <c r="A76" s="217">
        <v>69</v>
      </c>
      <c r="B76" s="228" t="s">
        <v>1310</v>
      </c>
      <c r="C76" s="229" t="s">
        <v>41</v>
      </c>
      <c r="D76" s="229"/>
      <c r="E76" s="229" t="s">
        <v>1307</v>
      </c>
      <c r="F76" s="229" t="s">
        <v>1308</v>
      </c>
      <c r="G76" s="231">
        <v>24</v>
      </c>
      <c r="H76" s="229" t="s">
        <v>1309</v>
      </c>
      <c r="I76" s="231">
        <v>1</v>
      </c>
      <c r="J76" s="231">
        <f t="shared" si="1"/>
        <v>24</v>
      </c>
      <c r="K76" s="229" t="s">
        <v>450</v>
      </c>
      <c r="L76" s="203"/>
    </row>
    <row r="77" spans="1:12" s="204" customFormat="1" ht="27">
      <c r="A77" s="217">
        <v>70</v>
      </c>
      <c r="B77" s="239" t="s">
        <v>1311</v>
      </c>
      <c r="C77" s="222" t="s">
        <v>42</v>
      </c>
      <c r="D77" s="217"/>
      <c r="E77" s="222" t="s">
        <v>1312</v>
      </c>
      <c r="F77" s="240" t="s">
        <v>1313</v>
      </c>
      <c r="G77" s="217">
        <v>19</v>
      </c>
      <c r="H77" s="241" t="s">
        <v>1314</v>
      </c>
      <c r="I77" s="217">
        <v>1.5</v>
      </c>
      <c r="J77" s="217">
        <f t="shared" si="1"/>
        <v>28.5</v>
      </c>
      <c r="K77" s="217"/>
      <c r="L77" s="203"/>
    </row>
    <row r="78" spans="1:12" s="204" customFormat="1" ht="27">
      <c r="A78" s="217">
        <v>71</v>
      </c>
      <c r="B78" s="242" t="s">
        <v>1315</v>
      </c>
      <c r="C78" s="222" t="s">
        <v>42</v>
      </c>
      <c r="D78" s="222"/>
      <c r="E78" s="222" t="s">
        <v>1312</v>
      </c>
      <c r="F78" s="240" t="s">
        <v>1313</v>
      </c>
      <c r="G78" s="225">
        <v>19</v>
      </c>
      <c r="H78" s="241" t="s">
        <v>1314</v>
      </c>
      <c r="I78" s="240">
        <v>10.5</v>
      </c>
      <c r="J78" s="217">
        <f t="shared" si="1"/>
        <v>199.5</v>
      </c>
      <c r="K78" s="256"/>
      <c r="L78" s="203"/>
    </row>
    <row r="79" spans="1:12" s="204" customFormat="1" ht="27">
      <c r="A79" s="217">
        <v>72</v>
      </c>
      <c r="B79" s="242" t="s">
        <v>1316</v>
      </c>
      <c r="C79" s="222" t="s">
        <v>42</v>
      </c>
      <c r="D79" s="222"/>
      <c r="E79" s="222" t="s">
        <v>1312</v>
      </c>
      <c r="F79" s="240" t="s">
        <v>1313</v>
      </c>
      <c r="G79" s="225">
        <v>19</v>
      </c>
      <c r="H79" s="241" t="s">
        <v>1314</v>
      </c>
      <c r="I79" s="240">
        <v>12</v>
      </c>
      <c r="J79" s="217">
        <f t="shared" si="1"/>
        <v>228</v>
      </c>
      <c r="K79" s="256"/>
      <c r="L79" s="203"/>
    </row>
    <row r="80" spans="1:12" s="204" customFormat="1" ht="27">
      <c r="A80" s="217">
        <v>73</v>
      </c>
      <c r="B80" s="242" t="s">
        <v>1317</v>
      </c>
      <c r="C80" s="222" t="s">
        <v>42</v>
      </c>
      <c r="D80" s="222"/>
      <c r="E80" s="222" t="s">
        <v>1312</v>
      </c>
      <c r="F80" s="240" t="s">
        <v>1318</v>
      </c>
      <c r="G80" s="225">
        <v>19</v>
      </c>
      <c r="H80" s="241" t="s">
        <v>1314</v>
      </c>
      <c r="I80" s="240">
        <v>5</v>
      </c>
      <c r="J80" s="217">
        <f t="shared" si="1"/>
        <v>95</v>
      </c>
      <c r="K80" s="256"/>
      <c r="L80" s="203"/>
    </row>
    <row r="81" spans="1:12" s="204" customFormat="1" ht="27">
      <c r="A81" s="217">
        <v>74</v>
      </c>
      <c r="B81" s="243" t="s">
        <v>1319</v>
      </c>
      <c r="C81" s="222" t="s">
        <v>42</v>
      </c>
      <c r="D81" s="222"/>
      <c r="E81" s="222" t="s">
        <v>1312</v>
      </c>
      <c r="F81" s="240" t="s">
        <v>1318</v>
      </c>
      <c r="G81" s="225">
        <v>19</v>
      </c>
      <c r="H81" s="241" t="s">
        <v>1314</v>
      </c>
      <c r="I81" s="240">
        <v>7</v>
      </c>
      <c r="J81" s="217">
        <f t="shared" si="1"/>
        <v>133</v>
      </c>
      <c r="K81" s="256"/>
      <c r="L81" s="203"/>
    </row>
    <row r="82" spans="1:12" s="204" customFormat="1" ht="27">
      <c r="A82" s="217">
        <v>75</v>
      </c>
      <c r="B82" s="242" t="s">
        <v>1320</v>
      </c>
      <c r="C82" s="222" t="s">
        <v>42</v>
      </c>
      <c r="D82" s="222"/>
      <c r="E82" s="222" t="s">
        <v>1312</v>
      </c>
      <c r="F82" s="240" t="s">
        <v>1318</v>
      </c>
      <c r="G82" s="225">
        <v>19</v>
      </c>
      <c r="H82" s="241" t="s">
        <v>1314</v>
      </c>
      <c r="I82" s="240">
        <v>11.5</v>
      </c>
      <c r="J82" s="217">
        <f t="shared" si="1"/>
        <v>218.5</v>
      </c>
      <c r="K82" s="256"/>
      <c r="L82" s="203"/>
    </row>
    <row r="83" spans="1:12" s="204" customFormat="1" ht="27">
      <c r="A83" s="217">
        <v>76</v>
      </c>
      <c r="B83" s="242" t="s">
        <v>1321</v>
      </c>
      <c r="C83" s="222" t="s">
        <v>42</v>
      </c>
      <c r="D83" s="222"/>
      <c r="E83" s="222" t="s">
        <v>1312</v>
      </c>
      <c r="F83" s="240" t="s">
        <v>1318</v>
      </c>
      <c r="G83" s="225">
        <v>19</v>
      </c>
      <c r="H83" s="241" t="s">
        <v>1314</v>
      </c>
      <c r="I83" s="240">
        <v>10</v>
      </c>
      <c r="J83" s="217">
        <f t="shared" si="1"/>
        <v>190</v>
      </c>
      <c r="K83" s="256"/>
      <c r="L83" s="203"/>
    </row>
    <row r="84" spans="1:12" s="204" customFormat="1" ht="27">
      <c r="A84" s="217">
        <v>77</v>
      </c>
      <c r="B84" s="242" t="s">
        <v>1322</v>
      </c>
      <c r="C84" s="222" t="s">
        <v>42</v>
      </c>
      <c r="D84" s="222"/>
      <c r="E84" s="222" t="s">
        <v>1312</v>
      </c>
      <c r="F84" s="240" t="s">
        <v>1323</v>
      </c>
      <c r="G84" s="225">
        <v>19</v>
      </c>
      <c r="H84" s="241" t="s">
        <v>1314</v>
      </c>
      <c r="I84" s="240">
        <v>11.5</v>
      </c>
      <c r="J84" s="217">
        <f t="shared" si="1"/>
        <v>218.5</v>
      </c>
      <c r="K84" s="256"/>
      <c r="L84" s="203"/>
    </row>
    <row r="85" spans="1:12" s="204" customFormat="1" ht="27">
      <c r="A85" s="217">
        <v>78</v>
      </c>
      <c r="B85" s="242" t="s">
        <v>1324</v>
      </c>
      <c r="C85" s="222" t="s">
        <v>42</v>
      </c>
      <c r="D85" s="222"/>
      <c r="E85" s="222" t="s">
        <v>1312</v>
      </c>
      <c r="F85" s="240" t="s">
        <v>1323</v>
      </c>
      <c r="G85" s="225">
        <v>19</v>
      </c>
      <c r="H85" s="241" t="s">
        <v>1314</v>
      </c>
      <c r="I85" s="240">
        <v>11</v>
      </c>
      <c r="J85" s="217">
        <f t="shared" si="1"/>
        <v>209</v>
      </c>
      <c r="K85" s="256"/>
      <c r="L85" s="203"/>
    </row>
    <row r="86" spans="1:12" s="204" customFormat="1" ht="27">
      <c r="A86" s="217">
        <v>79</v>
      </c>
      <c r="B86" s="242" t="s">
        <v>1325</v>
      </c>
      <c r="C86" s="222" t="s">
        <v>42</v>
      </c>
      <c r="D86" s="222"/>
      <c r="E86" s="228" t="s">
        <v>1235</v>
      </c>
      <c r="F86" s="240" t="s">
        <v>1323</v>
      </c>
      <c r="G86" s="225">
        <v>27</v>
      </c>
      <c r="H86" s="241" t="s">
        <v>1314</v>
      </c>
      <c r="I86" s="240">
        <v>12</v>
      </c>
      <c r="J86" s="217">
        <f t="shared" si="1"/>
        <v>324</v>
      </c>
      <c r="K86" s="257" t="s">
        <v>450</v>
      </c>
      <c r="L86" s="203"/>
    </row>
    <row r="87" spans="1:12" s="204" customFormat="1" ht="27">
      <c r="A87" s="217">
        <v>80</v>
      </c>
      <c r="B87" s="242" t="s">
        <v>1326</v>
      </c>
      <c r="C87" s="222" t="s">
        <v>42</v>
      </c>
      <c r="D87" s="222"/>
      <c r="E87" s="228" t="s">
        <v>1235</v>
      </c>
      <c r="F87" s="240" t="s">
        <v>1323</v>
      </c>
      <c r="G87" s="225">
        <v>27</v>
      </c>
      <c r="H87" s="241" t="s">
        <v>1314</v>
      </c>
      <c r="I87" s="240">
        <v>12</v>
      </c>
      <c r="J87" s="217">
        <f t="shared" si="1"/>
        <v>324</v>
      </c>
      <c r="K87" s="257" t="s">
        <v>450</v>
      </c>
      <c r="L87" s="203"/>
    </row>
    <row r="88" spans="1:12" s="204" customFormat="1" ht="27">
      <c r="A88" s="217">
        <v>81</v>
      </c>
      <c r="B88" s="242" t="s">
        <v>1327</v>
      </c>
      <c r="C88" s="222" t="s">
        <v>42</v>
      </c>
      <c r="D88" s="222"/>
      <c r="E88" s="228" t="s">
        <v>1235</v>
      </c>
      <c r="F88" s="240" t="s">
        <v>1323</v>
      </c>
      <c r="G88" s="225">
        <v>27</v>
      </c>
      <c r="H88" s="241" t="s">
        <v>1314</v>
      </c>
      <c r="I88" s="240">
        <v>12</v>
      </c>
      <c r="J88" s="217">
        <f t="shared" si="1"/>
        <v>324</v>
      </c>
      <c r="K88" s="257" t="s">
        <v>450</v>
      </c>
      <c r="L88" s="203"/>
    </row>
    <row r="89" spans="1:12" s="204" customFormat="1" ht="27">
      <c r="A89" s="217">
        <v>82</v>
      </c>
      <c r="B89" s="242" t="s">
        <v>1328</v>
      </c>
      <c r="C89" s="222" t="s">
        <v>42</v>
      </c>
      <c r="D89" s="222"/>
      <c r="E89" s="228" t="s">
        <v>1235</v>
      </c>
      <c r="F89" s="240" t="s">
        <v>1323</v>
      </c>
      <c r="G89" s="225">
        <v>27</v>
      </c>
      <c r="H89" s="241" t="s">
        <v>1314</v>
      </c>
      <c r="I89" s="240">
        <v>12</v>
      </c>
      <c r="J89" s="217">
        <f t="shared" si="1"/>
        <v>324</v>
      </c>
      <c r="K89" s="257" t="s">
        <v>450</v>
      </c>
      <c r="L89" s="203"/>
    </row>
    <row r="90" spans="1:12" s="204" customFormat="1" ht="27">
      <c r="A90" s="217">
        <v>83</v>
      </c>
      <c r="B90" s="242" t="s">
        <v>1329</v>
      </c>
      <c r="C90" s="222" t="s">
        <v>42</v>
      </c>
      <c r="D90" s="222"/>
      <c r="E90" s="228" t="s">
        <v>1330</v>
      </c>
      <c r="F90" s="240" t="s">
        <v>1323</v>
      </c>
      <c r="G90" s="225">
        <v>29</v>
      </c>
      <c r="H90" s="241" t="s">
        <v>1314</v>
      </c>
      <c r="I90" s="240">
        <v>12</v>
      </c>
      <c r="J90" s="217">
        <f t="shared" si="1"/>
        <v>348</v>
      </c>
      <c r="K90" s="257" t="s">
        <v>450</v>
      </c>
      <c r="L90" s="203"/>
    </row>
    <row r="91" spans="1:12" s="204" customFormat="1" ht="27">
      <c r="A91" s="217">
        <v>84</v>
      </c>
      <c r="B91" s="242" t="s">
        <v>1331</v>
      </c>
      <c r="C91" s="222" t="s">
        <v>42</v>
      </c>
      <c r="D91" s="222"/>
      <c r="E91" s="228" t="s">
        <v>1330</v>
      </c>
      <c r="F91" s="240" t="s">
        <v>1323</v>
      </c>
      <c r="G91" s="225">
        <v>29</v>
      </c>
      <c r="H91" s="241" t="s">
        <v>1314</v>
      </c>
      <c r="I91" s="240">
        <v>12</v>
      </c>
      <c r="J91" s="217">
        <f t="shared" si="1"/>
        <v>348</v>
      </c>
      <c r="K91" s="257" t="s">
        <v>450</v>
      </c>
      <c r="L91" s="203"/>
    </row>
    <row r="92" spans="1:12" s="204" customFormat="1" ht="27">
      <c r="A92" s="217">
        <v>85</v>
      </c>
      <c r="B92" s="242" t="s">
        <v>1332</v>
      </c>
      <c r="C92" s="222" t="s">
        <v>42</v>
      </c>
      <c r="D92" s="222"/>
      <c r="E92" s="228" t="s">
        <v>1333</v>
      </c>
      <c r="F92" s="240" t="s">
        <v>1323</v>
      </c>
      <c r="G92" s="225">
        <v>29</v>
      </c>
      <c r="H92" s="241" t="s">
        <v>1314</v>
      </c>
      <c r="I92" s="240">
        <v>12</v>
      </c>
      <c r="J92" s="217">
        <f t="shared" si="1"/>
        <v>348</v>
      </c>
      <c r="K92" s="257" t="s">
        <v>450</v>
      </c>
      <c r="L92" s="203"/>
    </row>
    <row r="93" spans="1:12" s="204" customFormat="1" ht="27">
      <c r="A93" s="217">
        <v>86</v>
      </c>
      <c r="B93" s="242" t="s">
        <v>1334</v>
      </c>
      <c r="C93" s="222" t="s">
        <v>42</v>
      </c>
      <c r="D93" s="222"/>
      <c r="E93" s="222" t="s">
        <v>1335</v>
      </c>
      <c r="F93" s="240" t="s">
        <v>1336</v>
      </c>
      <c r="G93" s="225">
        <v>26</v>
      </c>
      <c r="H93" s="241" t="s">
        <v>1314</v>
      </c>
      <c r="I93" s="240">
        <v>11</v>
      </c>
      <c r="J93" s="217">
        <f t="shared" si="1"/>
        <v>286</v>
      </c>
      <c r="K93" s="256"/>
      <c r="L93" s="203"/>
    </row>
    <row r="94" spans="1:12" s="204" customFormat="1" ht="27">
      <c r="A94" s="217">
        <v>87</v>
      </c>
      <c r="B94" s="244" t="s">
        <v>1337</v>
      </c>
      <c r="C94" s="222" t="s">
        <v>42</v>
      </c>
      <c r="D94" s="222"/>
      <c r="E94" s="228" t="s">
        <v>1338</v>
      </c>
      <c r="F94" s="240" t="s">
        <v>1336</v>
      </c>
      <c r="G94" s="240">
        <v>27</v>
      </c>
      <c r="H94" s="241" t="s">
        <v>1314</v>
      </c>
      <c r="I94" s="240">
        <v>12</v>
      </c>
      <c r="J94" s="217">
        <f t="shared" si="1"/>
        <v>324</v>
      </c>
      <c r="K94" s="257" t="s">
        <v>450</v>
      </c>
      <c r="L94" s="203"/>
    </row>
    <row r="95" spans="1:12" s="204" customFormat="1" ht="27">
      <c r="A95" s="217">
        <v>88</v>
      </c>
      <c r="B95" s="244" t="s">
        <v>1339</v>
      </c>
      <c r="C95" s="222" t="s">
        <v>42</v>
      </c>
      <c r="D95" s="222"/>
      <c r="E95" s="228" t="s">
        <v>1338</v>
      </c>
      <c r="F95" s="240" t="s">
        <v>1336</v>
      </c>
      <c r="G95" s="240">
        <v>27</v>
      </c>
      <c r="H95" s="241" t="s">
        <v>1314</v>
      </c>
      <c r="I95" s="240">
        <v>12</v>
      </c>
      <c r="J95" s="217">
        <f t="shared" si="1"/>
        <v>324</v>
      </c>
      <c r="K95" s="257" t="s">
        <v>450</v>
      </c>
      <c r="L95" s="203"/>
    </row>
    <row r="96" spans="1:12" s="204" customFormat="1" ht="27">
      <c r="A96" s="217">
        <v>89</v>
      </c>
      <c r="B96" s="244" t="s">
        <v>1340</v>
      </c>
      <c r="C96" s="222" t="s">
        <v>42</v>
      </c>
      <c r="D96" s="222"/>
      <c r="E96" s="228" t="s">
        <v>1338</v>
      </c>
      <c r="F96" s="240" t="s">
        <v>1336</v>
      </c>
      <c r="G96" s="240">
        <v>27</v>
      </c>
      <c r="H96" s="241" t="s">
        <v>1314</v>
      </c>
      <c r="I96" s="240">
        <v>12</v>
      </c>
      <c r="J96" s="217">
        <f t="shared" si="1"/>
        <v>324</v>
      </c>
      <c r="K96" s="257" t="s">
        <v>450</v>
      </c>
      <c r="L96" s="203"/>
    </row>
    <row r="97" spans="1:12" s="204" customFormat="1" ht="27">
      <c r="A97" s="217">
        <v>90</v>
      </c>
      <c r="B97" s="244" t="s">
        <v>1341</v>
      </c>
      <c r="C97" s="222" t="s">
        <v>42</v>
      </c>
      <c r="D97" s="222"/>
      <c r="E97" s="228" t="s">
        <v>1338</v>
      </c>
      <c r="F97" s="240" t="s">
        <v>1336</v>
      </c>
      <c r="G97" s="240">
        <v>27</v>
      </c>
      <c r="H97" s="241" t="s">
        <v>1314</v>
      </c>
      <c r="I97" s="240">
        <v>12</v>
      </c>
      <c r="J97" s="217">
        <f t="shared" si="1"/>
        <v>324</v>
      </c>
      <c r="K97" s="257" t="s">
        <v>450</v>
      </c>
      <c r="L97" s="203"/>
    </row>
    <row r="98" spans="1:12" s="204" customFormat="1" ht="27">
      <c r="A98" s="217">
        <v>91</v>
      </c>
      <c r="B98" s="244" t="s">
        <v>1342</v>
      </c>
      <c r="C98" s="222" t="s">
        <v>42</v>
      </c>
      <c r="D98" s="222"/>
      <c r="E98" s="228" t="s">
        <v>1338</v>
      </c>
      <c r="F98" s="240" t="s">
        <v>1336</v>
      </c>
      <c r="G98" s="240">
        <v>27</v>
      </c>
      <c r="H98" s="241" t="s">
        <v>1314</v>
      </c>
      <c r="I98" s="240">
        <v>11.5</v>
      </c>
      <c r="J98" s="217">
        <f t="shared" si="1"/>
        <v>310.5</v>
      </c>
      <c r="K98" s="257" t="s">
        <v>450</v>
      </c>
      <c r="L98" s="203"/>
    </row>
    <row r="99" spans="1:12" s="204" customFormat="1" ht="27">
      <c r="A99" s="217">
        <v>92</v>
      </c>
      <c r="B99" s="244" t="s">
        <v>1343</v>
      </c>
      <c r="C99" s="222" t="s">
        <v>42</v>
      </c>
      <c r="D99" s="222"/>
      <c r="E99" s="228" t="s">
        <v>1338</v>
      </c>
      <c r="F99" s="240" t="s">
        <v>1336</v>
      </c>
      <c r="G99" s="240">
        <v>27</v>
      </c>
      <c r="H99" s="241" t="s">
        <v>1314</v>
      </c>
      <c r="I99" s="240">
        <v>12</v>
      </c>
      <c r="J99" s="217">
        <f t="shared" si="1"/>
        <v>324</v>
      </c>
      <c r="K99" s="257" t="s">
        <v>450</v>
      </c>
      <c r="L99" s="203"/>
    </row>
    <row r="100" spans="1:12" s="204" customFormat="1" ht="27">
      <c r="A100" s="217">
        <v>93</v>
      </c>
      <c r="B100" s="244" t="s">
        <v>1344</v>
      </c>
      <c r="C100" s="222" t="s">
        <v>42</v>
      </c>
      <c r="D100" s="222"/>
      <c r="E100" s="228" t="s">
        <v>1338</v>
      </c>
      <c r="F100" s="240" t="s">
        <v>1336</v>
      </c>
      <c r="G100" s="240">
        <v>27</v>
      </c>
      <c r="H100" s="241" t="s">
        <v>1314</v>
      </c>
      <c r="I100" s="240">
        <v>12</v>
      </c>
      <c r="J100" s="217">
        <f t="shared" si="1"/>
        <v>324</v>
      </c>
      <c r="K100" s="257" t="s">
        <v>450</v>
      </c>
      <c r="L100" s="203"/>
    </row>
    <row r="101" spans="1:12" s="204" customFormat="1" ht="27">
      <c r="A101" s="217">
        <v>94</v>
      </c>
      <c r="B101" s="242" t="s">
        <v>1345</v>
      </c>
      <c r="C101" s="222" t="s">
        <v>42</v>
      </c>
      <c r="D101" s="222"/>
      <c r="E101" s="228" t="s">
        <v>1333</v>
      </c>
      <c r="F101" s="240" t="s">
        <v>1336</v>
      </c>
      <c r="G101" s="225">
        <v>29</v>
      </c>
      <c r="H101" s="241" t="s">
        <v>1314</v>
      </c>
      <c r="I101" s="240">
        <v>12</v>
      </c>
      <c r="J101" s="217">
        <f t="shared" si="1"/>
        <v>348</v>
      </c>
      <c r="K101" s="257" t="s">
        <v>450</v>
      </c>
      <c r="L101" s="203"/>
    </row>
    <row r="102" spans="1:12" s="204" customFormat="1" ht="27">
      <c r="A102" s="217">
        <v>95</v>
      </c>
      <c r="B102" s="242" t="s">
        <v>1346</v>
      </c>
      <c r="C102" s="222" t="s">
        <v>42</v>
      </c>
      <c r="D102" s="222"/>
      <c r="E102" s="228" t="s">
        <v>1347</v>
      </c>
      <c r="F102" s="240" t="s">
        <v>1348</v>
      </c>
      <c r="G102" s="240">
        <v>27</v>
      </c>
      <c r="H102" s="241" t="s">
        <v>1314</v>
      </c>
      <c r="I102" s="240">
        <v>12</v>
      </c>
      <c r="J102" s="217">
        <f t="shared" si="1"/>
        <v>324</v>
      </c>
      <c r="K102" s="257" t="s">
        <v>450</v>
      </c>
      <c r="L102" s="203"/>
    </row>
    <row r="103" spans="1:12" s="204" customFormat="1" ht="27">
      <c r="A103" s="217">
        <v>96</v>
      </c>
      <c r="B103" s="242" t="s">
        <v>1349</v>
      </c>
      <c r="C103" s="222" t="s">
        <v>42</v>
      </c>
      <c r="D103" s="222"/>
      <c r="E103" s="228" t="s">
        <v>1347</v>
      </c>
      <c r="F103" s="240" t="s">
        <v>1348</v>
      </c>
      <c r="G103" s="240">
        <v>27</v>
      </c>
      <c r="H103" s="241" t="s">
        <v>1314</v>
      </c>
      <c r="I103" s="240">
        <v>12</v>
      </c>
      <c r="J103" s="217">
        <f t="shared" si="1"/>
        <v>324</v>
      </c>
      <c r="K103" s="257" t="s">
        <v>450</v>
      </c>
      <c r="L103" s="203"/>
    </row>
    <row r="104" spans="1:12" s="204" customFormat="1" ht="27">
      <c r="A104" s="217">
        <v>97</v>
      </c>
      <c r="B104" s="242" t="s">
        <v>1350</v>
      </c>
      <c r="C104" s="222" t="s">
        <v>42</v>
      </c>
      <c r="D104" s="222"/>
      <c r="E104" s="228" t="s">
        <v>1347</v>
      </c>
      <c r="F104" s="240" t="s">
        <v>1348</v>
      </c>
      <c r="G104" s="240">
        <v>27</v>
      </c>
      <c r="H104" s="241" t="s">
        <v>1314</v>
      </c>
      <c r="I104" s="240">
        <v>12</v>
      </c>
      <c r="J104" s="217">
        <f t="shared" si="1"/>
        <v>324</v>
      </c>
      <c r="K104" s="257" t="s">
        <v>450</v>
      </c>
      <c r="L104" s="203"/>
    </row>
    <row r="105" spans="1:12" s="204" customFormat="1" ht="27">
      <c r="A105" s="217">
        <v>98</v>
      </c>
      <c r="B105" s="242" t="s">
        <v>1351</v>
      </c>
      <c r="C105" s="222" t="s">
        <v>42</v>
      </c>
      <c r="D105" s="222"/>
      <c r="E105" s="228" t="s">
        <v>1347</v>
      </c>
      <c r="F105" s="240" t="s">
        <v>1348</v>
      </c>
      <c r="G105" s="240">
        <v>27</v>
      </c>
      <c r="H105" s="241" t="s">
        <v>1314</v>
      </c>
      <c r="I105" s="240">
        <v>12</v>
      </c>
      <c r="J105" s="217">
        <f t="shared" si="1"/>
        <v>324</v>
      </c>
      <c r="K105" s="257" t="s">
        <v>450</v>
      </c>
      <c r="L105" s="203"/>
    </row>
    <row r="106" spans="1:12" s="204" customFormat="1" ht="27">
      <c r="A106" s="217">
        <v>99</v>
      </c>
      <c r="B106" s="242" t="s">
        <v>1352</v>
      </c>
      <c r="C106" s="222" t="s">
        <v>42</v>
      </c>
      <c r="D106" s="222"/>
      <c r="E106" s="228" t="s">
        <v>1347</v>
      </c>
      <c r="F106" s="240" t="s">
        <v>1348</v>
      </c>
      <c r="G106" s="240">
        <v>27</v>
      </c>
      <c r="H106" s="241" t="s">
        <v>1314</v>
      </c>
      <c r="I106" s="240">
        <v>12</v>
      </c>
      <c r="J106" s="217">
        <f t="shared" si="1"/>
        <v>324</v>
      </c>
      <c r="K106" s="257" t="s">
        <v>450</v>
      </c>
      <c r="L106" s="203"/>
    </row>
    <row r="107" spans="1:12" s="204" customFormat="1" ht="27">
      <c r="A107" s="217">
        <v>100</v>
      </c>
      <c r="B107" s="242" t="s">
        <v>1353</v>
      </c>
      <c r="C107" s="222" t="s">
        <v>42</v>
      </c>
      <c r="D107" s="222"/>
      <c r="E107" s="228" t="s">
        <v>1347</v>
      </c>
      <c r="F107" s="240" t="s">
        <v>1348</v>
      </c>
      <c r="G107" s="240">
        <v>27</v>
      </c>
      <c r="H107" s="241" t="s">
        <v>1314</v>
      </c>
      <c r="I107" s="240">
        <v>12</v>
      </c>
      <c r="J107" s="217">
        <f t="shared" si="1"/>
        <v>324</v>
      </c>
      <c r="K107" s="257" t="s">
        <v>450</v>
      </c>
      <c r="L107" s="203"/>
    </row>
    <row r="108" spans="1:12" s="204" customFormat="1" ht="27">
      <c r="A108" s="217">
        <v>101</v>
      </c>
      <c r="B108" s="242" t="s">
        <v>1354</v>
      </c>
      <c r="C108" s="222" t="s">
        <v>42</v>
      </c>
      <c r="D108" s="222"/>
      <c r="E108" s="228" t="s">
        <v>1347</v>
      </c>
      <c r="F108" s="240" t="s">
        <v>1348</v>
      </c>
      <c r="G108" s="240">
        <v>27</v>
      </c>
      <c r="H108" s="241" t="s">
        <v>1314</v>
      </c>
      <c r="I108" s="240">
        <v>12</v>
      </c>
      <c r="J108" s="217">
        <f t="shared" si="1"/>
        <v>324</v>
      </c>
      <c r="K108" s="257" t="s">
        <v>450</v>
      </c>
      <c r="L108" s="203"/>
    </row>
    <row r="109" spans="1:12" s="204" customFormat="1" ht="27">
      <c r="A109" s="217">
        <v>102</v>
      </c>
      <c r="B109" s="242" t="s">
        <v>1355</v>
      </c>
      <c r="C109" s="222" t="s">
        <v>42</v>
      </c>
      <c r="D109" s="222"/>
      <c r="E109" s="228" t="s">
        <v>1347</v>
      </c>
      <c r="F109" s="240" t="s">
        <v>1348</v>
      </c>
      <c r="G109" s="240">
        <v>27</v>
      </c>
      <c r="H109" s="241" t="s">
        <v>1314</v>
      </c>
      <c r="I109" s="240">
        <v>12</v>
      </c>
      <c r="J109" s="217">
        <f t="shared" si="1"/>
        <v>324</v>
      </c>
      <c r="K109" s="257" t="s">
        <v>450</v>
      </c>
      <c r="L109" s="203"/>
    </row>
    <row r="110" spans="1:12" s="204" customFormat="1" ht="27">
      <c r="A110" s="217">
        <v>103</v>
      </c>
      <c r="B110" s="242" t="s">
        <v>1356</v>
      </c>
      <c r="C110" s="222" t="s">
        <v>42</v>
      </c>
      <c r="D110" s="222"/>
      <c r="E110" s="228" t="s">
        <v>1347</v>
      </c>
      <c r="F110" s="240" t="s">
        <v>1348</v>
      </c>
      <c r="G110" s="240">
        <v>27</v>
      </c>
      <c r="H110" s="241" t="s">
        <v>1314</v>
      </c>
      <c r="I110" s="240">
        <v>12</v>
      </c>
      <c r="J110" s="217">
        <f t="shared" si="1"/>
        <v>324</v>
      </c>
      <c r="K110" s="257" t="s">
        <v>450</v>
      </c>
      <c r="L110" s="203"/>
    </row>
    <row r="111" spans="1:12" s="204" customFormat="1" ht="27">
      <c r="A111" s="217">
        <v>104</v>
      </c>
      <c r="B111" s="242" t="s">
        <v>1357</v>
      </c>
      <c r="C111" s="222" t="s">
        <v>42</v>
      </c>
      <c r="D111" s="222"/>
      <c r="E111" s="228" t="s">
        <v>1347</v>
      </c>
      <c r="F111" s="240" t="s">
        <v>1348</v>
      </c>
      <c r="G111" s="240">
        <v>27</v>
      </c>
      <c r="H111" s="241" t="s">
        <v>1314</v>
      </c>
      <c r="I111" s="240">
        <v>12</v>
      </c>
      <c r="J111" s="217">
        <f t="shared" si="1"/>
        <v>324</v>
      </c>
      <c r="K111" s="257" t="s">
        <v>450</v>
      </c>
      <c r="L111" s="203"/>
    </row>
    <row r="112" spans="1:12" s="204" customFormat="1" ht="27">
      <c r="A112" s="217">
        <v>105</v>
      </c>
      <c r="B112" s="242" t="s">
        <v>1358</v>
      </c>
      <c r="C112" s="222" t="s">
        <v>42</v>
      </c>
      <c r="D112" s="222"/>
      <c r="E112" s="228" t="s">
        <v>1347</v>
      </c>
      <c r="F112" s="240" t="s">
        <v>1348</v>
      </c>
      <c r="G112" s="240">
        <v>27</v>
      </c>
      <c r="H112" s="241" t="s">
        <v>1314</v>
      </c>
      <c r="I112" s="240">
        <v>12</v>
      </c>
      <c r="J112" s="217">
        <f t="shared" si="1"/>
        <v>324</v>
      </c>
      <c r="K112" s="257" t="s">
        <v>450</v>
      </c>
      <c r="L112" s="203"/>
    </row>
    <row r="113" spans="1:12" s="204" customFormat="1" ht="27">
      <c r="A113" s="217">
        <v>106</v>
      </c>
      <c r="B113" s="242" t="s">
        <v>1359</v>
      </c>
      <c r="C113" s="222" t="s">
        <v>42</v>
      </c>
      <c r="D113" s="222"/>
      <c r="E113" s="228" t="s">
        <v>1360</v>
      </c>
      <c r="F113" s="240" t="s">
        <v>1361</v>
      </c>
      <c r="G113" s="240">
        <v>27</v>
      </c>
      <c r="H113" s="241" t="s">
        <v>1314</v>
      </c>
      <c r="I113" s="240">
        <v>12</v>
      </c>
      <c r="J113" s="217">
        <f t="shared" si="1"/>
        <v>324</v>
      </c>
      <c r="K113" s="257" t="s">
        <v>450</v>
      </c>
      <c r="L113" s="203"/>
    </row>
    <row r="114" spans="1:12" s="204" customFormat="1" ht="27">
      <c r="A114" s="217">
        <v>107</v>
      </c>
      <c r="B114" s="242" t="s">
        <v>1362</v>
      </c>
      <c r="C114" s="222" t="s">
        <v>42</v>
      </c>
      <c r="D114" s="222"/>
      <c r="E114" s="228" t="s">
        <v>1360</v>
      </c>
      <c r="F114" s="240" t="s">
        <v>1361</v>
      </c>
      <c r="G114" s="240">
        <v>27</v>
      </c>
      <c r="H114" s="241" t="s">
        <v>1314</v>
      </c>
      <c r="I114" s="240">
        <v>12</v>
      </c>
      <c r="J114" s="217">
        <f t="shared" si="1"/>
        <v>324</v>
      </c>
      <c r="K114" s="257" t="s">
        <v>450</v>
      </c>
      <c r="L114" s="203"/>
    </row>
    <row r="115" spans="1:12" s="204" customFormat="1" ht="27">
      <c r="A115" s="217">
        <v>108</v>
      </c>
      <c r="B115" s="242" t="s">
        <v>1363</v>
      </c>
      <c r="C115" s="222" t="s">
        <v>42</v>
      </c>
      <c r="D115" s="222"/>
      <c r="E115" s="228" t="s">
        <v>1360</v>
      </c>
      <c r="F115" s="240" t="s">
        <v>1361</v>
      </c>
      <c r="G115" s="240">
        <v>27</v>
      </c>
      <c r="H115" s="241" t="s">
        <v>1314</v>
      </c>
      <c r="I115" s="240">
        <v>12</v>
      </c>
      <c r="J115" s="217">
        <f t="shared" si="1"/>
        <v>324</v>
      </c>
      <c r="K115" s="257" t="s">
        <v>450</v>
      </c>
      <c r="L115" s="203"/>
    </row>
    <row r="116" spans="1:12" s="204" customFormat="1" ht="27">
      <c r="A116" s="217">
        <v>109</v>
      </c>
      <c r="B116" s="242" t="s">
        <v>1364</v>
      </c>
      <c r="C116" s="222" t="s">
        <v>42</v>
      </c>
      <c r="D116" s="222"/>
      <c r="E116" s="228" t="s">
        <v>1360</v>
      </c>
      <c r="F116" s="240" t="s">
        <v>1361</v>
      </c>
      <c r="G116" s="240">
        <v>27</v>
      </c>
      <c r="H116" s="241" t="s">
        <v>1314</v>
      </c>
      <c r="I116" s="240">
        <v>12</v>
      </c>
      <c r="J116" s="217">
        <f t="shared" si="1"/>
        <v>324</v>
      </c>
      <c r="K116" s="257" t="s">
        <v>450</v>
      </c>
      <c r="L116" s="203"/>
    </row>
    <row r="117" spans="1:12" s="204" customFormat="1" ht="27">
      <c r="A117" s="217">
        <v>110</v>
      </c>
      <c r="B117" s="242" t="s">
        <v>1365</v>
      </c>
      <c r="C117" s="222" t="s">
        <v>42</v>
      </c>
      <c r="D117" s="222"/>
      <c r="E117" s="228" t="s">
        <v>1360</v>
      </c>
      <c r="F117" s="240" t="s">
        <v>1361</v>
      </c>
      <c r="G117" s="240">
        <v>27</v>
      </c>
      <c r="H117" s="241" t="s">
        <v>1314</v>
      </c>
      <c r="I117" s="240">
        <v>12</v>
      </c>
      <c r="J117" s="217">
        <f t="shared" si="1"/>
        <v>324</v>
      </c>
      <c r="K117" s="257" t="s">
        <v>450</v>
      </c>
      <c r="L117" s="203"/>
    </row>
    <row r="118" spans="1:12" s="204" customFormat="1" ht="27">
      <c r="A118" s="217">
        <v>111</v>
      </c>
      <c r="B118" s="242" t="s">
        <v>1366</v>
      </c>
      <c r="C118" s="222" t="s">
        <v>42</v>
      </c>
      <c r="D118" s="222"/>
      <c r="E118" s="228" t="s">
        <v>1360</v>
      </c>
      <c r="F118" s="240" t="s">
        <v>1361</v>
      </c>
      <c r="G118" s="240">
        <v>27</v>
      </c>
      <c r="H118" s="241" t="s">
        <v>1314</v>
      </c>
      <c r="I118" s="240">
        <v>12</v>
      </c>
      <c r="J118" s="217">
        <f t="shared" si="1"/>
        <v>324</v>
      </c>
      <c r="K118" s="257" t="s">
        <v>450</v>
      </c>
      <c r="L118" s="203"/>
    </row>
    <row r="119" spans="1:12" s="204" customFormat="1" ht="27">
      <c r="A119" s="217">
        <v>112</v>
      </c>
      <c r="B119" s="242" t="s">
        <v>1367</v>
      </c>
      <c r="C119" s="222" t="s">
        <v>42</v>
      </c>
      <c r="D119" s="222"/>
      <c r="E119" s="228" t="s">
        <v>1360</v>
      </c>
      <c r="F119" s="240" t="s">
        <v>1361</v>
      </c>
      <c r="G119" s="240">
        <v>27</v>
      </c>
      <c r="H119" s="241" t="s">
        <v>1314</v>
      </c>
      <c r="I119" s="240">
        <v>12</v>
      </c>
      <c r="J119" s="217">
        <f t="shared" si="1"/>
        <v>324</v>
      </c>
      <c r="K119" s="257" t="s">
        <v>450</v>
      </c>
      <c r="L119" s="203"/>
    </row>
    <row r="120" spans="1:12" s="204" customFormat="1" ht="27">
      <c r="A120" s="217">
        <v>113</v>
      </c>
      <c r="B120" s="242" t="s">
        <v>1368</v>
      </c>
      <c r="C120" s="222" t="s">
        <v>42</v>
      </c>
      <c r="D120" s="222"/>
      <c r="E120" s="228" t="s">
        <v>1360</v>
      </c>
      <c r="F120" s="240" t="s">
        <v>1361</v>
      </c>
      <c r="G120" s="240">
        <v>27</v>
      </c>
      <c r="H120" s="241" t="s">
        <v>1314</v>
      </c>
      <c r="I120" s="240">
        <v>12</v>
      </c>
      <c r="J120" s="217">
        <f t="shared" si="1"/>
        <v>324</v>
      </c>
      <c r="K120" s="257" t="s">
        <v>450</v>
      </c>
      <c r="L120" s="203"/>
    </row>
    <row r="121" spans="1:12" s="204" customFormat="1" ht="27">
      <c r="A121" s="217">
        <v>114</v>
      </c>
      <c r="B121" s="242" t="s">
        <v>1369</v>
      </c>
      <c r="C121" s="222" t="s">
        <v>42</v>
      </c>
      <c r="D121" s="222"/>
      <c r="E121" s="228" t="s">
        <v>1360</v>
      </c>
      <c r="F121" s="240" t="s">
        <v>1361</v>
      </c>
      <c r="G121" s="240">
        <v>27</v>
      </c>
      <c r="H121" s="241" t="s">
        <v>1314</v>
      </c>
      <c r="I121" s="240">
        <v>12</v>
      </c>
      <c r="J121" s="217">
        <f t="shared" si="1"/>
        <v>324</v>
      </c>
      <c r="K121" s="257" t="s">
        <v>450</v>
      </c>
      <c r="L121" s="203"/>
    </row>
    <row r="122" spans="1:12" s="204" customFormat="1" ht="27">
      <c r="A122" s="217">
        <v>115</v>
      </c>
      <c r="B122" s="242" t="s">
        <v>1370</v>
      </c>
      <c r="C122" s="222" t="s">
        <v>42</v>
      </c>
      <c r="D122" s="222"/>
      <c r="E122" s="228" t="s">
        <v>1360</v>
      </c>
      <c r="F122" s="240" t="s">
        <v>1361</v>
      </c>
      <c r="G122" s="240">
        <v>27</v>
      </c>
      <c r="H122" s="241" t="s">
        <v>1314</v>
      </c>
      <c r="I122" s="240">
        <v>12</v>
      </c>
      <c r="J122" s="217">
        <f t="shared" si="1"/>
        <v>324</v>
      </c>
      <c r="K122" s="257" t="s">
        <v>450</v>
      </c>
      <c r="L122" s="203"/>
    </row>
    <row r="123" spans="1:11" s="205" customFormat="1" ht="14.25">
      <c r="A123" s="245" t="s">
        <v>56</v>
      </c>
      <c r="B123" s="246"/>
      <c r="C123" s="246"/>
      <c r="D123" s="246"/>
      <c r="E123" s="246"/>
      <c r="F123" s="247"/>
      <c r="G123" s="236">
        <f aca="true" t="shared" si="2" ref="G123:J123">SUM(G8:G122)</f>
        <v>2876</v>
      </c>
      <c r="H123" s="236"/>
      <c r="I123" s="236">
        <f t="shared" si="2"/>
        <v>1278</v>
      </c>
      <c r="J123" s="236">
        <f t="shared" si="2"/>
        <v>32511</v>
      </c>
      <c r="K123" s="258"/>
    </row>
    <row r="124" spans="1:11" ht="14.25">
      <c r="A124" s="248" t="s">
        <v>138</v>
      </c>
      <c r="B124" s="248"/>
      <c r="C124" s="248"/>
      <c r="D124" s="248"/>
      <c r="E124" s="249"/>
      <c r="F124" s="248"/>
      <c r="G124" s="248"/>
      <c r="H124" s="249"/>
      <c r="I124" s="248"/>
      <c r="J124" s="248"/>
      <c r="K124" s="259"/>
    </row>
    <row r="125" spans="1:10" ht="14.25">
      <c r="A125" s="250" t="s">
        <v>139</v>
      </c>
      <c r="B125" s="250"/>
      <c r="C125" s="250"/>
      <c r="D125" s="250"/>
      <c r="E125" s="251"/>
      <c r="F125" s="252"/>
      <c r="G125" s="252"/>
      <c r="H125" s="253" t="s">
        <v>140</v>
      </c>
      <c r="I125" s="253"/>
      <c r="J125" s="260"/>
    </row>
    <row r="126" spans="1:11" ht="14.25">
      <c r="A126" s="254" t="s">
        <v>276</v>
      </c>
      <c r="B126" s="254"/>
      <c r="C126" s="255" t="s">
        <v>277</v>
      </c>
      <c r="D126" s="255"/>
      <c r="E126" s="255"/>
      <c r="F126" s="255"/>
      <c r="G126" s="255"/>
      <c r="H126" s="255"/>
      <c r="I126" s="255"/>
      <c r="J126" s="255"/>
      <c r="K126" s="255"/>
    </row>
    <row r="127" spans="1:11" ht="14.25">
      <c r="A127" s="254"/>
      <c r="B127" s="254"/>
      <c r="C127" s="255" t="s">
        <v>278</v>
      </c>
      <c r="D127" s="255"/>
      <c r="E127" s="255"/>
      <c r="F127" s="255"/>
      <c r="G127" s="255"/>
      <c r="H127" s="255"/>
      <c r="I127" s="255"/>
      <c r="J127" s="255"/>
      <c r="K127" s="255"/>
    </row>
    <row r="128" spans="1:11" ht="14.25">
      <c r="A128" s="254"/>
      <c r="B128" s="254"/>
      <c r="C128" s="255" t="s">
        <v>279</v>
      </c>
      <c r="D128" s="255"/>
      <c r="E128" s="255"/>
      <c r="F128" s="255"/>
      <c r="G128" s="255"/>
      <c r="H128" s="255"/>
      <c r="I128" s="255"/>
      <c r="J128" s="255"/>
      <c r="K128" s="255"/>
    </row>
    <row r="129" spans="1:11" ht="14.25">
      <c r="A129" s="261"/>
      <c r="B129" s="261"/>
      <c r="C129" s="255" t="s">
        <v>280</v>
      </c>
      <c r="D129" s="255"/>
      <c r="E129" s="255"/>
      <c r="F129" s="255"/>
      <c r="G129" s="255"/>
      <c r="H129" s="255"/>
      <c r="I129" s="255"/>
      <c r="J129" s="255"/>
      <c r="K129" s="255"/>
    </row>
    <row r="130" spans="1:10" ht="14.25">
      <c r="A130" s="262"/>
      <c r="B130" s="263"/>
      <c r="C130" s="263"/>
      <c r="D130" s="263"/>
      <c r="E130" s="263"/>
      <c r="F130" s="262"/>
      <c r="G130" s="262"/>
      <c r="H130" s="262"/>
      <c r="I130" s="262"/>
      <c r="J130" s="262"/>
    </row>
  </sheetData>
  <sheetProtection/>
  <mergeCells count="20">
    <mergeCell ref="A1:B1"/>
    <mergeCell ref="A2:K2"/>
    <mergeCell ref="A124:J124"/>
    <mergeCell ref="A125:D125"/>
    <mergeCell ref="H125:I125"/>
    <mergeCell ref="A126:B126"/>
    <mergeCell ref="C126:K126"/>
    <mergeCell ref="C127:K127"/>
    <mergeCell ref="C128:K128"/>
    <mergeCell ref="C129:K129"/>
    <mergeCell ref="A6:A7"/>
    <mergeCell ref="B6:B7"/>
    <mergeCell ref="C6:C7"/>
    <mergeCell ref="D6:D7"/>
    <mergeCell ref="E6:E7"/>
    <mergeCell ref="F6:F7"/>
    <mergeCell ref="G6:G7"/>
    <mergeCell ref="H6:H7"/>
    <mergeCell ref="I6:I7"/>
    <mergeCell ref="K6:K7"/>
  </mergeCells>
  <printOptions horizontalCentered="1"/>
  <pageMargins left="0.39305555555555555" right="0.39305555555555555" top="0.6298611111111111" bottom="0.5902777777777778" header="0.5118055555555555" footer="0.5118055555555555"/>
  <pageSetup fitToHeight="0" fitToWidth="0"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李霞</dc:creator>
  <cp:keywords/>
  <dc:description/>
  <cp:lastModifiedBy>Administrator</cp:lastModifiedBy>
  <dcterms:created xsi:type="dcterms:W3CDTF">2017-05-02T19:35:00Z</dcterms:created>
  <dcterms:modified xsi:type="dcterms:W3CDTF">2023-08-21T04:20:10Z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D49791F29D4A4C2F9016920D40015143</vt:lpwstr>
  </property>
</Properties>
</file>